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'DC16'!$A$1:$K$48</definedName>
    <definedName name="_xlnm.Print_Area" localSheetId="11">'DC18'!$A$1:$K$48</definedName>
    <definedName name="_xlnm.Print_Area" localSheetId="18">'DC19'!$A$1:$K$48</definedName>
    <definedName name="_xlnm.Print_Area" localSheetId="23">'DC20'!$A$1:$K$48</definedName>
    <definedName name="_xlnm.Print_Area" localSheetId="2">'FS161'!$A$1:$K$48</definedName>
    <definedName name="_xlnm.Print_Area" localSheetId="3">'FS162'!$A$1:$K$48</definedName>
    <definedName name="_xlnm.Print_Area" localSheetId="4">'FS163'!$A$1:$K$48</definedName>
    <definedName name="_xlnm.Print_Area" localSheetId="6">'FS181'!$A$1:$K$48</definedName>
    <definedName name="_xlnm.Print_Area" localSheetId="7">'FS182'!$A$1:$K$48</definedName>
    <definedName name="_xlnm.Print_Area" localSheetId="8">'FS183'!$A$1:$K$48</definedName>
    <definedName name="_xlnm.Print_Area" localSheetId="9">'FS184'!$A$1:$K$48</definedName>
    <definedName name="_xlnm.Print_Area" localSheetId="10">'FS185'!$A$1:$K$48</definedName>
    <definedName name="_xlnm.Print_Area" localSheetId="12">'FS191'!$A$1:$K$48</definedName>
    <definedName name="_xlnm.Print_Area" localSheetId="13">'FS192'!$A$1:$K$48</definedName>
    <definedName name="_xlnm.Print_Area" localSheetId="14">'FS193'!$A$1:$K$48</definedName>
    <definedName name="_xlnm.Print_Area" localSheetId="15">'FS194'!$A$1:$K$48</definedName>
    <definedName name="_xlnm.Print_Area" localSheetId="16">'FS195'!$A$1:$K$48</definedName>
    <definedName name="_xlnm.Print_Area" localSheetId="17">'FS196'!$A$1:$K$48</definedName>
    <definedName name="_xlnm.Print_Area" localSheetId="19">'FS201'!$A$1:$K$48</definedName>
    <definedName name="_xlnm.Print_Area" localSheetId="20">'FS203'!$A$1:$K$48</definedName>
    <definedName name="_xlnm.Print_Area" localSheetId="21">'FS204'!$A$1:$K$48</definedName>
    <definedName name="_xlnm.Print_Area" localSheetId="22">'FS205'!$A$1:$K$48</definedName>
    <definedName name="_xlnm.Print_Area" localSheetId="1">'MAN'!$A$1:$K$48</definedName>
    <definedName name="_xlnm.Print_Area" localSheetId="0">'Summary'!$A$1:$K$48</definedName>
  </definedNames>
  <calcPr fullCalcOnLoad="1"/>
</workbook>
</file>

<file path=xl/sharedStrings.xml><?xml version="1.0" encoding="utf-8"?>
<sst xmlns="http://schemas.openxmlformats.org/spreadsheetml/2006/main" count="1656" uniqueCount="76">
  <si>
    <t>Free State: Mangaung(MAN) - Table SA24 Summary of Personnel Numbers for 4th Quarter ended 30 June 2019</t>
  </si>
  <si>
    <t>Summary of Personnel Numbers</t>
  </si>
  <si>
    <t>Ref</t>
  </si>
  <si>
    <t>2017/18</t>
  </si>
  <si>
    <t>Current year 2018/19</t>
  </si>
  <si>
    <t>Next year 2019/20</t>
  </si>
  <si>
    <t>Number</t>
  </si>
  <si>
    <t>1</t>
  </si>
  <si>
    <t>Positions</t>
  </si>
  <si>
    <t>Permanent Employees</t>
  </si>
  <si>
    <t>Contract Employees</t>
  </si>
  <si>
    <t>Municipal Council and Boards of Municipal Entities</t>
  </si>
  <si>
    <t>Councillors (Political Office Bearers plus Other Councillors)</t>
  </si>
  <si>
    <t>Board Members of municipal entities</t>
  </si>
  <si>
    <t>3</t>
  </si>
  <si>
    <t>Municipal employees</t>
  </si>
  <si>
    <t>4</t>
  </si>
  <si>
    <t>Municipal Manager and Senior Managers</t>
  </si>
  <si>
    <t>2</t>
  </si>
  <si>
    <t>Other Managers</t>
  </si>
  <si>
    <t>6</t>
  </si>
  <si>
    <t>Professionals</t>
  </si>
  <si>
    <t>Finance</t>
  </si>
  <si>
    <t>Spatial/town planning</t>
  </si>
  <si>
    <t>Information Technology</t>
  </si>
  <si>
    <t>Roads</t>
  </si>
  <si>
    <t>Electricity</t>
  </si>
  <si>
    <t>Water</t>
  </si>
  <si>
    <t>Sanitation</t>
  </si>
  <si>
    <t>Refuse</t>
  </si>
  <si>
    <t>Other</t>
  </si>
  <si>
    <t>Technicians</t>
  </si>
  <si>
    <t>Clerks (Clerical and administrative)</t>
  </si>
  <si>
    <t>Service and sales workers</t>
  </si>
  <si>
    <t>Skilled agricultural and fishery workers</t>
  </si>
  <si>
    <t>Craft and related trades</t>
  </si>
  <si>
    <t>Plant and Machine Operators</t>
  </si>
  <si>
    <t>Elementary Occupations</t>
  </si>
  <si>
    <t>TOTAL PERSONNEL NUMBERS</t>
  </si>
  <si>
    <t>% increase</t>
  </si>
  <si>
    <t>Total municipal employees headcount</t>
  </si>
  <si>
    <t>5</t>
  </si>
  <si>
    <t>Finance personnel headcount</t>
  </si>
  <si>
    <t>7</t>
  </si>
  <si>
    <t>Human Resources personnel headcount</t>
  </si>
  <si>
    <t>Free State: Letsemeng(FS161) - Table SA24 Summary of Personnel Numbers for 4th Quarter ended 30 June 2019</t>
  </si>
  <si>
    <t>Free State: Kopanong(FS162) - Table SA24 Summary of Personnel Numbers for 4th Quarter ended 30 June 2019</t>
  </si>
  <si>
    <t>Free State: Mohokare(FS163) - Table SA24 Summary of Personnel Numbers for 4th Quarter ended 30 June 2019</t>
  </si>
  <si>
    <t>Free State: Xhariep(DC16) - Table SA24 Summary of Personnel Numbers for 4th Quarter ended 30 June 2019</t>
  </si>
  <si>
    <t>Free State: Masilonyana(FS181) - Table SA24 Summary of Personnel Numbers for 4th Quarter ended 30 June 2019</t>
  </si>
  <si>
    <t>Free State: Tokologo(FS182) - Table SA24 Summary of Personnel Numbers for 4th Quarter ended 30 June 2019</t>
  </si>
  <si>
    <t>Free State: Tswelopele(FS183) - Table SA24 Summary of Personnel Numbers for 4th Quarter ended 30 June 2019</t>
  </si>
  <si>
    <t>Free State: Matjhabeng(FS184) - Table SA24 Summary of Personnel Numbers for 4th Quarter ended 30 June 2019</t>
  </si>
  <si>
    <t>Free State: Nala(FS185) - Table SA24 Summary of Personnel Numbers for 4th Quarter ended 30 June 2019</t>
  </si>
  <si>
    <t>Free State: Lejweleputswa(DC18) - Table SA24 Summary of Personnel Numbers for 4th Quarter ended 30 June 2019</t>
  </si>
  <si>
    <t>Free State: Setsoto(FS191) - Table SA24 Summary of Personnel Numbers for 4th Quarter ended 30 June 2019</t>
  </si>
  <si>
    <t>Free State: Dihlabeng(FS192) - Table SA24 Summary of Personnel Numbers for 4th Quarter ended 30 June 2019</t>
  </si>
  <si>
    <t>Free State: Nketoana(FS193) - Table SA24 Summary of Personnel Numbers for 4th Quarter ended 30 June 2019</t>
  </si>
  <si>
    <t>Free State: Maluti-a-Phofung(FS194) - Table SA24 Summary of Personnel Numbers for 4th Quarter ended 30 June 2019</t>
  </si>
  <si>
    <t>Free State: Phumelela(FS195) - Table SA24 Summary of Personnel Numbers for 4th Quarter ended 30 June 2019</t>
  </si>
  <si>
    <t>Free State: Mantsopa(FS196) - Table SA24 Summary of Personnel Numbers for 4th Quarter ended 30 June 2019</t>
  </si>
  <si>
    <t>Free State: Thabo Mofutsanyana(DC19) - Table SA24 Summary of Personnel Numbers for 4th Quarter ended 30 June 2019</t>
  </si>
  <si>
    <t>Free State: Moqhaka(FS201) - Table SA24 Summary of Personnel Numbers for 4th Quarter ended 30 June 2019</t>
  </si>
  <si>
    <t>Free State: Ngwathe(FS203) - Table SA24 Summary of Personnel Numbers for 4th Quarter ended 30 June 2019</t>
  </si>
  <si>
    <t>Free State: Metsimaholo(FS204) - Table SA24 Summary of Personnel Numbers for 4th Quarter ended 30 June 2019</t>
  </si>
  <si>
    <t>Free State: Mafube(FS205) - Table SA24 Summary of Personnel Numbers for 4th Quarter ended 30 June 2019</t>
  </si>
  <si>
    <t>Free State: Fezile Dabi(DC20) - Table SA24 Summary of Personnel Numbers for 4th Quarter ended 30 June 2019</t>
  </si>
  <si>
    <t>Summary - SA24 Summary of Personnel Numbers for 4th Quarter ended 30 June 2019</t>
  </si>
  <si>
    <t>References</t>
  </si>
  <si>
    <t>1. Full Time Equivalent (FTE). E.g. One full time person = 1FTE. A person working half time (say 4 hours out of 8) = 0.5FTE.</t>
  </si>
  <si>
    <t>2. s57 of the Systems Act</t>
  </si>
  <si>
    <t>3. Include only in Consolidated Statements</t>
  </si>
  <si>
    <t>4. Include municipal entity employees in Consolidated Statements</t>
  </si>
  <si>
    <t>5. Include headcount (number fo persons, Not FTE) of managers and staff only (exclude councillors)</t>
  </si>
  <si>
    <t>6. Managers who provide the direction of a critical technical function</t>
  </si>
  <si>
    <t>7. Total number of employees working on these functions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</si>
</sst>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_);\(#,###.0\);"/>
    <numFmt numFmtId="178" formatCode="_(* #,##0,_);_(* \(#,##0,\);_(* &quot;–&quot;?_);_(@_)"/>
    <numFmt numFmtId="179" formatCode="_(* #,##0_);_(* \(#,##0\);_(* &quot;–&quot;?_);_(@_)"/>
    <numFmt numFmtId="180" formatCode="0.0\%;\(0.0\%\);_(* &quot;-&quot;_)"/>
    <numFmt numFmtId="181" formatCode="_(* #,##0_);_(* \(#,##0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178" fontId="2" fillId="0" borderId="17" xfId="0" applyNumberFormat="1" applyFont="1" applyFill="1" applyBorder="1" applyAlignment="1" applyProtection="1">
      <alignment horizontal="center" vertical="center"/>
      <protection/>
    </xf>
    <xf numFmtId="178" fontId="2" fillId="0" borderId="18" xfId="0" applyNumberFormat="1" applyFont="1" applyFill="1" applyBorder="1" applyAlignment="1" applyProtection="1">
      <alignment horizontal="center" vertical="center"/>
      <protection/>
    </xf>
    <xf numFmtId="178" fontId="2" fillId="0" borderId="19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80" fontId="2" fillId="0" borderId="11" xfId="0" applyNumberFormat="1" applyFont="1" applyFill="1" applyBorder="1" applyAlignment="1" applyProtection="1">
      <alignment/>
      <protection/>
    </xf>
    <xf numFmtId="180" fontId="2" fillId="0" borderId="22" xfId="0" applyNumberFormat="1" applyFont="1" applyFill="1" applyBorder="1" applyAlignment="1" applyProtection="1">
      <alignment/>
      <protection/>
    </xf>
    <xf numFmtId="180" fontId="2" fillId="0" borderId="10" xfId="0" applyNumberFormat="1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81" fontId="3" fillId="0" borderId="17" xfId="0" applyNumberFormat="1" applyFont="1" applyFill="1" applyBorder="1" applyAlignment="1" applyProtection="1">
      <alignment/>
      <protection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19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0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19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181" fontId="2" fillId="0" borderId="20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indent="1"/>
      <protection/>
    </xf>
    <xf numFmtId="0" fontId="3" fillId="0" borderId="19" xfId="0" applyNumberFormat="1" applyFont="1" applyFill="1" applyBorder="1" applyAlignment="1" applyProtection="1">
      <alignment horizontal="left" indent="1"/>
      <protection/>
    </xf>
    <xf numFmtId="0" fontId="4" fillId="0" borderId="19" xfId="0" applyNumberFormat="1" applyFont="1" applyFill="1" applyBorder="1" applyAlignment="1" applyProtection="1">
      <alignment horizontal="left" indent="2"/>
      <protection/>
    </xf>
    <xf numFmtId="0" fontId="2" fillId="0" borderId="25" xfId="0" applyNumberFormat="1" applyFont="1" applyFill="1" applyBorder="1" applyAlignment="1" applyProtection="1">
      <alignment/>
      <protection/>
    </xf>
    <xf numFmtId="181" fontId="2" fillId="0" borderId="21" xfId="0" applyNumberFormat="1" applyFont="1" applyFill="1" applyBorder="1" applyAlignment="1" applyProtection="1">
      <alignment/>
      <protection/>
    </xf>
    <xf numFmtId="181" fontId="2" fillId="0" borderId="26" xfId="0" applyNumberFormat="1" applyFont="1" applyFill="1" applyBorder="1" applyAlignment="1" applyProtection="1">
      <alignment/>
      <protection/>
    </xf>
    <xf numFmtId="181" fontId="2" fillId="0" borderId="25" xfId="42" applyNumberFormat="1" applyFont="1" applyFill="1" applyBorder="1" applyAlignment="1" applyProtection="1">
      <alignment/>
      <protection/>
    </xf>
    <xf numFmtId="181" fontId="2" fillId="0" borderId="21" xfId="42" applyNumberFormat="1" applyFont="1" applyFill="1" applyBorder="1" applyAlignment="1" applyProtection="1">
      <alignment/>
      <protection/>
    </xf>
    <xf numFmtId="181" fontId="2" fillId="0" borderId="27" xfId="42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horizontal="left" indent="1"/>
      <protection/>
    </xf>
    <xf numFmtId="0" fontId="3" fillId="0" borderId="14" xfId="0" applyNumberFormat="1" applyFont="1" applyBorder="1" applyAlignment="1" applyProtection="1">
      <alignment horizontal="left" indent="1"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PageLayoutView="0" workbookViewId="0" topLeftCell="A1">
      <selection activeCell="D36" sqref="D36:K36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5" t="s">
        <v>67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f>SUM(MAN:DC20!C5)</f>
        <v>445</v>
      </c>
      <c r="D5" s="27">
        <f>SUM(MAN:DC20!D5)</f>
        <v>54</v>
      </c>
      <c r="E5" s="28">
        <f>SUM(MAN:DC20!E5)</f>
        <v>428</v>
      </c>
      <c r="F5" s="29">
        <f>SUM(MAN:DC20!F5)</f>
        <v>531</v>
      </c>
      <c r="G5" s="27">
        <f>SUM(MAN:DC20!G5)</f>
        <v>152</v>
      </c>
      <c r="H5" s="30">
        <f>SUM(MAN:DC20!H5)</f>
        <v>376</v>
      </c>
      <c r="I5" s="31">
        <f>SUM(MAN:DC20!I5)</f>
        <v>498</v>
      </c>
      <c r="J5" s="27">
        <f>SUM(MAN:DC20!J5)</f>
        <v>126</v>
      </c>
      <c r="K5" s="28">
        <f>SUM(MAN:DC20!K5)</f>
        <v>343</v>
      </c>
    </row>
    <row r="6" spans="1:11" ht="13.5">
      <c r="A6" s="39" t="s">
        <v>13</v>
      </c>
      <c r="B6" s="11" t="s">
        <v>14</v>
      </c>
      <c r="C6" s="27">
        <f>SUM(MAN:DC20!C6)</f>
        <v>3</v>
      </c>
      <c r="D6" s="27">
        <f>SUM(MAN:DC20!D6)</f>
        <v>0</v>
      </c>
      <c r="E6" s="28">
        <f>SUM(MAN:DC20!E6)</f>
        <v>3</v>
      </c>
      <c r="F6" s="29">
        <f>SUM(MAN:DC20!F6)</f>
        <v>3</v>
      </c>
      <c r="G6" s="27">
        <f>SUM(MAN:DC20!G6)</f>
        <v>0</v>
      </c>
      <c r="H6" s="30">
        <f>SUM(MAN:DC20!H6)</f>
        <v>3</v>
      </c>
      <c r="I6" s="31">
        <f>SUM(MAN:DC20!I6)</f>
        <v>5</v>
      </c>
      <c r="J6" s="27">
        <f>SUM(MAN:DC20!J6)</f>
        <v>0</v>
      </c>
      <c r="K6" s="28">
        <f>SUM(MAN:DC20!K6)</f>
        <v>5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f>SUM(MAN:DC20!C8)</f>
        <v>89</v>
      </c>
      <c r="D8" s="27">
        <f>SUM(MAN:DC20!D8)</f>
        <v>34</v>
      </c>
      <c r="E8" s="28">
        <f>SUM(MAN:DC20!E8)</f>
        <v>76</v>
      </c>
      <c r="F8" s="29">
        <f>SUM(MAN:DC20!F8)</f>
        <v>143</v>
      </c>
      <c r="G8" s="27">
        <f>SUM(MAN:DC20!G8)</f>
        <v>62</v>
      </c>
      <c r="H8" s="30">
        <f>SUM(MAN:DC20!H8)</f>
        <v>85</v>
      </c>
      <c r="I8" s="31">
        <f>SUM(MAN:DC20!I8)</f>
        <v>143</v>
      </c>
      <c r="J8" s="27">
        <f>SUM(MAN:DC20!J8)</f>
        <v>64</v>
      </c>
      <c r="K8" s="28">
        <f>SUM(MAN:DC20!K8)</f>
        <v>83</v>
      </c>
    </row>
    <row r="9" spans="1:11" ht="13.5">
      <c r="A9" s="39" t="s">
        <v>19</v>
      </c>
      <c r="B9" s="11" t="s">
        <v>20</v>
      </c>
      <c r="C9" s="27">
        <f>SUM(MAN:DC20!C9)</f>
        <v>348</v>
      </c>
      <c r="D9" s="27">
        <f>SUM(MAN:DC20!D9)</f>
        <v>272</v>
      </c>
      <c r="E9" s="28">
        <f>SUM(MAN:DC20!E9)</f>
        <v>45</v>
      </c>
      <c r="F9" s="29">
        <f>SUM(MAN:DC20!F9)</f>
        <v>579</v>
      </c>
      <c r="G9" s="27">
        <f>SUM(MAN:DC20!G9)</f>
        <v>435</v>
      </c>
      <c r="H9" s="30">
        <f>SUM(MAN:DC20!H9)</f>
        <v>146</v>
      </c>
      <c r="I9" s="31">
        <f>SUM(MAN:DC20!I9)</f>
        <v>490</v>
      </c>
      <c r="J9" s="27">
        <f>SUM(MAN:DC20!J9)</f>
        <v>472</v>
      </c>
      <c r="K9" s="28">
        <f>SUM(MAN:DC20!K9)</f>
        <v>56</v>
      </c>
    </row>
    <row r="10" spans="1:11" ht="13.5">
      <c r="A10" s="39" t="s">
        <v>21</v>
      </c>
      <c r="B10" s="11"/>
      <c r="C10" s="32">
        <f>SUM(C11:C19)</f>
        <v>3510</v>
      </c>
      <c r="D10" s="32">
        <f aca="true" t="shared" si="0" ref="D10:K10">SUM(D11:D19)</f>
        <v>3264</v>
      </c>
      <c r="E10" s="33">
        <f t="shared" si="0"/>
        <v>444</v>
      </c>
      <c r="F10" s="34">
        <f t="shared" si="0"/>
        <v>2767</v>
      </c>
      <c r="G10" s="32">
        <f t="shared" si="0"/>
        <v>3239</v>
      </c>
      <c r="H10" s="35">
        <f t="shared" si="0"/>
        <v>258</v>
      </c>
      <c r="I10" s="36">
        <f t="shared" si="0"/>
        <v>2148</v>
      </c>
      <c r="J10" s="32">
        <f t="shared" si="0"/>
        <v>2185</v>
      </c>
      <c r="K10" s="33">
        <f t="shared" si="0"/>
        <v>303</v>
      </c>
    </row>
    <row r="11" spans="1:11" ht="13.5">
      <c r="A11" s="40" t="s">
        <v>22</v>
      </c>
      <c r="B11" s="11"/>
      <c r="C11" s="27">
        <f>SUM(MAN:DC20!C11)</f>
        <v>297</v>
      </c>
      <c r="D11" s="27">
        <f>SUM(MAN:DC20!D11)</f>
        <v>319</v>
      </c>
      <c r="E11" s="28">
        <f>SUM(MAN:DC20!E11)</f>
        <v>19</v>
      </c>
      <c r="F11" s="29">
        <f>SUM(MAN:DC20!F11)</f>
        <v>209</v>
      </c>
      <c r="G11" s="27">
        <f>SUM(MAN:DC20!G11)</f>
        <v>435</v>
      </c>
      <c r="H11" s="30">
        <f>SUM(MAN:DC20!H11)</f>
        <v>21</v>
      </c>
      <c r="I11" s="31">
        <f>SUM(MAN:DC20!I11)</f>
        <v>244</v>
      </c>
      <c r="J11" s="27">
        <f>SUM(MAN:DC20!J11)</f>
        <v>296</v>
      </c>
      <c r="K11" s="28">
        <f>SUM(MAN:DC20!K11)</f>
        <v>23</v>
      </c>
    </row>
    <row r="12" spans="1:11" ht="13.5">
      <c r="A12" s="40" t="s">
        <v>23</v>
      </c>
      <c r="B12" s="11"/>
      <c r="C12" s="27">
        <f>SUM(MAN:DC20!C12)</f>
        <v>144</v>
      </c>
      <c r="D12" s="27">
        <f>SUM(MAN:DC20!D12)</f>
        <v>81</v>
      </c>
      <c r="E12" s="28">
        <f>SUM(MAN:DC20!E12)</f>
        <v>8</v>
      </c>
      <c r="F12" s="29">
        <f>SUM(MAN:DC20!F12)</f>
        <v>140</v>
      </c>
      <c r="G12" s="27">
        <f>SUM(MAN:DC20!G12)</f>
        <v>76</v>
      </c>
      <c r="H12" s="30">
        <f>SUM(MAN:DC20!H12)</f>
        <v>8</v>
      </c>
      <c r="I12" s="31">
        <f>SUM(MAN:DC20!I12)</f>
        <v>120</v>
      </c>
      <c r="J12" s="27">
        <f>SUM(MAN:DC20!J12)</f>
        <v>77</v>
      </c>
      <c r="K12" s="28">
        <f>SUM(MAN:DC20!K12)</f>
        <v>3</v>
      </c>
    </row>
    <row r="13" spans="1:11" ht="13.5">
      <c r="A13" s="40" t="s">
        <v>24</v>
      </c>
      <c r="B13" s="11"/>
      <c r="C13" s="27">
        <f>SUM(MAN:DC20!C13)</f>
        <v>24</v>
      </c>
      <c r="D13" s="27">
        <f>SUM(MAN:DC20!D13)</f>
        <v>26</v>
      </c>
      <c r="E13" s="28">
        <f>SUM(MAN:DC20!E13)</f>
        <v>2</v>
      </c>
      <c r="F13" s="29">
        <f>SUM(MAN:DC20!F13)</f>
        <v>23</v>
      </c>
      <c r="G13" s="27">
        <f>SUM(MAN:DC20!G13)</f>
        <v>17</v>
      </c>
      <c r="H13" s="30">
        <f>SUM(MAN:DC20!H13)</f>
        <v>2</v>
      </c>
      <c r="I13" s="31">
        <f>SUM(MAN:DC20!I13)</f>
        <v>23</v>
      </c>
      <c r="J13" s="27">
        <f>SUM(MAN:DC20!J13)</f>
        <v>48</v>
      </c>
      <c r="K13" s="28">
        <f>SUM(MAN:DC20!K13)</f>
        <v>7</v>
      </c>
    </row>
    <row r="14" spans="1:11" ht="13.5">
      <c r="A14" s="40" t="s">
        <v>25</v>
      </c>
      <c r="B14" s="11"/>
      <c r="C14" s="27">
        <f>SUM(MAN:DC20!C14)</f>
        <v>114</v>
      </c>
      <c r="D14" s="27">
        <f>SUM(MAN:DC20!D14)</f>
        <v>96</v>
      </c>
      <c r="E14" s="28">
        <f>SUM(MAN:DC20!E14)</f>
        <v>0</v>
      </c>
      <c r="F14" s="29">
        <f>SUM(MAN:DC20!F14)</f>
        <v>88</v>
      </c>
      <c r="G14" s="27">
        <f>SUM(MAN:DC20!G14)</f>
        <v>70</v>
      </c>
      <c r="H14" s="30">
        <f>SUM(MAN:DC20!H14)</f>
        <v>0</v>
      </c>
      <c r="I14" s="31">
        <f>SUM(MAN:DC20!I14)</f>
        <v>77</v>
      </c>
      <c r="J14" s="27">
        <f>SUM(MAN:DC20!J14)</f>
        <v>64</v>
      </c>
      <c r="K14" s="28">
        <f>SUM(MAN:DC20!K14)</f>
        <v>0</v>
      </c>
    </row>
    <row r="15" spans="1:11" ht="13.5">
      <c r="A15" s="40" t="s">
        <v>26</v>
      </c>
      <c r="B15" s="11"/>
      <c r="C15" s="27">
        <f>SUM(MAN:DC20!C15)</f>
        <v>112</v>
      </c>
      <c r="D15" s="27">
        <f>SUM(MAN:DC20!D15)</f>
        <v>203</v>
      </c>
      <c r="E15" s="28">
        <f>SUM(MAN:DC20!E15)</f>
        <v>5</v>
      </c>
      <c r="F15" s="29">
        <f>SUM(MAN:DC20!F15)</f>
        <v>68</v>
      </c>
      <c r="G15" s="27">
        <f>SUM(MAN:DC20!G15)</f>
        <v>101</v>
      </c>
      <c r="H15" s="30">
        <f>SUM(MAN:DC20!H15)</f>
        <v>5</v>
      </c>
      <c r="I15" s="31">
        <f>SUM(MAN:DC20!I15)</f>
        <v>67</v>
      </c>
      <c r="J15" s="27">
        <f>SUM(MAN:DC20!J15)</f>
        <v>241</v>
      </c>
      <c r="K15" s="28">
        <f>SUM(MAN:DC20!K15)</f>
        <v>48</v>
      </c>
    </row>
    <row r="16" spans="1:11" ht="13.5">
      <c r="A16" s="40" t="s">
        <v>27</v>
      </c>
      <c r="B16" s="11"/>
      <c r="C16" s="27">
        <f>SUM(MAN:DC20!C16)</f>
        <v>143</v>
      </c>
      <c r="D16" s="27">
        <f>SUM(MAN:DC20!D16)</f>
        <v>123</v>
      </c>
      <c r="E16" s="28">
        <f>SUM(MAN:DC20!E16)</f>
        <v>2</v>
      </c>
      <c r="F16" s="29">
        <f>SUM(MAN:DC20!F16)</f>
        <v>83</v>
      </c>
      <c r="G16" s="27">
        <f>SUM(MAN:DC20!G16)</f>
        <v>63</v>
      </c>
      <c r="H16" s="30">
        <f>SUM(MAN:DC20!H16)</f>
        <v>1</v>
      </c>
      <c r="I16" s="31">
        <f>SUM(MAN:DC20!I16)</f>
        <v>92</v>
      </c>
      <c r="J16" s="27">
        <f>SUM(MAN:DC20!J16)</f>
        <v>88</v>
      </c>
      <c r="K16" s="28">
        <f>SUM(MAN:DC20!K16)</f>
        <v>2</v>
      </c>
    </row>
    <row r="17" spans="1:11" ht="13.5">
      <c r="A17" s="40" t="s">
        <v>28</v>
      </c>
      <c r="B17" s="11"/>
      <c r="C17" s="27">
        <f>SUM(MAN:DC20!C17)</f>
        <v>116</v>
      </c>
      <c r="D17" s="27">
        <f>SUM(MAN:DC20!D17)</f>
        <v>112</v>
      </c>
      <c r="E17" s="28">
        <f>SUM(MAN:DC20!E17)</f>
        <v>0</v>
      </c>
      <c r="F17" s="29">
        <f>SUM(MAN:DC20!F17)</f>
        <v>59</v>
      </c>
      <c r="G17" s="27">
        <f>SUM(MAN:DC20!G17)</f>
        <v>55</v>
      </c>
      <c r="H17" s="30">
        <f>SUM(MAN:DC20!H17)</f>
        <v>0</v>
      </c>
      <c r="I17" s="31">
        <f>SUM(MAN:DC20!I17)</f>
        <v>69</v>
      </c>
      <c r="J17" s="27">
        <f>SUM(MAN:DC20!J17)</f>
        <v>108</v>
      </c>
      <c r="K17" s="28">
        <f>SUM(MAN:DC20!K17)</f>
        <v>0</v>
      </c>
    </row>
    <row r="18" spans="1:11" ht="13.5">
      <c r="A18" s="40" t="s">
        <v>29</v>
      </c>
      <c r="B18" s="11"/>
      <c r="C18" s="27">
        <f>SUM(MAN:DC20!C18)</f>
        <v>157</v>
      </c>
      <c r="D18" s="27">
        <f>SUM(MAN:DC20!D18)</f>
        <v>156</v>
      </c>
      <c r="E18" s="28">
        <f>SUM(MAN:DC20!E18)</f>
        <v>0</v>
      </c>
      <c r="F18" s="29">
        <f>SUM(MAN:DC20!F18)</f>
        <v>69</v>
      </c>
      <c r="G18" s="27">
        <f>SUM(MAN:DC20!G18)</f>
        <v>68</v>
      </c>
      <c r="H18" s="30">
        <f>SUM(MAN:DC20!H18)</f>
        <v>0</v>
      </c>
      <c r="I18" s="31">
        <f>SUM(MAN:DC20!I18)</f>
        <v>86</v>
      </c>
      <c r="J18" s="27">
        <f>SUM(MAN:DC20!J18)</f>
        <v>83</v>
      </c>
      <c r="K18" s="28">
        <f>SUM(MAN:DC20!K18)</f>
        <v>0</v>
      </c>
    </row>
    <row r="19" spans="1:11" ht="13.5">
      <c r="A19" s="40" t="s">
        <v>30</v>
      </c>
      <c r="B19" s="11"/>
      <c r="C19" s="27">
        <f>SUM(MAN:DC20!C19)</f>
        <v>2403</v>
      </c>
      <c r="D19" s="27">
        <f>SUM(MAN:DC20!D19)</f>
        <v>2148</v>
      </c>
      <c r="E19" s="28">
        <f>SUM(MAN:DC20!E19)</f>
        <v>408</v>
      </c>
      <c r="F19" s="29">
        <f>SUM(MAN:DC20!F19)</f>
        <v>2028</v>
      </c>
      <c r="G19" s="27">
        <f>SUM(MAN:DC20!G19)</f>
        <v>2354</v>
      </c>
      <c r="H19" s="30">
        <f>SUM(MAN:DC20!H19)</f>
        <v>221</v>
      </c>
      <c r="I19" s="31">
        <f>SUM(MAN:DC20!I19)</f>
        <v>1370</v>
      </c>
      <c r="J19" s="27">
        <f>SUM(MAN:DC20!J19)</f>
        <v>1180</v>
      </c>
      <c r="K19" s="28">
        <f>SUM(MAN:DC20!K19)</f>
        <v>220</v>
      </c>
    </row>
    <row r="20" spans="1:11" ht="13.5">
      <c r="A20" s="39" t="s">
        <v>31</v>
      </c>
      <c r="B20" s="11"/>
      <c r="C20" s="32">
        <f>SUM(C21:C29)</f>
        <v>1260</v>
      </c>
      <c r="D20" s="32">
        <f aca="true" t="shared" si="1" ref="D20:K20">SUM(D21:D29)</f>
        <v>1557</v>
      </c>
      <c r="E20" s="33">
        <f t="shared" si="1"/>
        <v>50</v>
      </c>
      <c r="F20" s="34">
        <f t="shared" si="1"/>
        <v>1300</v>
      </c>
      <c r="G20" s="32">
        <f t="shared" si="1"/>
        <v>1909</v>
      </c>
      <c r="H20" s="35">
        <f t="shared" si="1"/>
        <v>71</v>
      </c>
      <c r="I20" s="36">
        <f t="shared" si="1"/>
        <v>1427</v>
      </c>
      <c r="J20" s="32">
        <f t="shared" si="1"/>
        <v>2104</v>
      </c>
      <c r="K20" s="33">
        <f t="shared" si="1"/>
        <v>74</v>
      </c>
    </row>
    <row r="21" spans="1:11" ht="13.5">
      <c r="A21" s="40" t="s">
        <v>22</v>
      </c>
      <c r="B21" s="11"/>
      <c r="C21" s="27">
        <f>SUM(MAN:DC20!C21)</f>
        <v>172</v>
      </c>
      <c r="D21" s="27">
        <f>SUM(MAN:DC20!D21)</f>
        <v>123</v>
      </c>
      <c r="E21" s="28">
        <f>SUM(MAN:DC20!E21)</f>
        <v>12</v>
      </c>
      <c r="F21" s="29">
        <f>SUM(MAN:DC20!F21)</f>
        <v>190</v>
      </c>
      <c r="G21" s="27">
        <f>SUM(MAN:DC20!G21)</f>
        <v>137</v>
      </c>
      <c r="H21" s="30">
        <f>SUM(MAN:DC20!H21)</f>
        <v>16</v>
      </c>
      <c r="I21" s="31">
        <f>SUM(MAN:DC20!I21)</f>
        <v>211</v>
      </c>
      <c r="J21" s="27">
        <f>SUM(MAN:DC20!J21)</f>
        <v>153</v>
      </c>
      <c r="K21" s="28">
        <f>SUM(MAN:DC20!K21)</f>
        <v>18</v>
      </c>
    </row>
    <row r="22" spans="1:11" ht="13.5">
      <c r="A22" s="40" t="s">
        <v>23</v>
      </c>
      <c r="B22" s="11"/>
      <c r="C22" s="27">
        <f>SUM(MAN:DC20!C22)</f>
        <v>25</v>
      </c>
      <c r="D22" s="27">
        <f>SUM(MAN:DC20!D22)</f>
        <v>18</v>
      </c>
      <c r="E22" s="28">
        <f>SUM(MAN:DC20!E22)</f>
        <v>1</v>
      </c>
      <c r="F22" s="29">
        <f>SUM(MAN:DC20!F22)</f>
        <v>17</v>
      </c>
      <c r="G22" s="27">
        <f>SUM(MAN:DC20!G22)</f>
        <v>30</v>
      </c>
      <c r="H22" s="30">
        <f>SUM(MAN:DC20!H22)</f>
        <v>2</v>
      </c>
      <c r="I22" s="31">
        <f>SUM(MAN:DC20!I22)</f>
        <v>20</v>
      </c>
      <c r="J22" s="27">
        <f>SUM(MAN:DC20!J22)</f>
        <v>9</v>
      </c>
      <c r="K22" s="28">
        <f>SUM(MAN:DC20!K22)</f>
        <v>5</v>
      </c>
    </row>
    <row r="23" spans="1:11" ht="13.5">
      <c r="A23" s="40" t="s">
        <v>24</v>
      </c>
      <c r="B23" s="11"/>
      <c r="C23" s="27">
        <f>SUM(MAN:DC20!C23)</f>
        <v>37</v>
      </c>
      <c r="D23" s="27">
        <f>SUM(MAN:DC20!D23)</f>
        <v>25</v>
      </c>
      <c r="E23" s="28">
        <f>SUM(MAN:DC20!E23)</f>
        <v>3</v>
      </c>
      <c r="F23" s="29">
        <f>SUM(MAN:DC20!F23)</f>
        <v>40</v>
      </c>
      <c r="G23" s="27">
        <f>SUM(MAN:DC20!G23)</f>
        <v>72</v>
      </c>
      <c r="H23" s="30">
        <f>SUM(MAN:DC20!H23)</f>
        <v>3</v>
      </c>
      <c r="I23" s="31">
        <f>SUM(MAN:DC20!I23)</f>
        <v>34</v>
      </c>
      <c r="J23" s="27">
        <f>SUM(MAN:DC20!J23)</f>
        <v>21</v>
      </c>
      <c r="K23" s="28">
        <f>SUM(MAN:DC20!K23)</f>
        <v>3</v>
      </c>
    </row>
    <row r="24" spans="1:11" ht="13.5">
      <c r="A24" s="40" t="s">
        <v>25</v>
      </c>
      <c r="B24" s="11"/>
      <c r="C24" s="27">
        <f>SUM(MAN:DC20!C24)</f>
        <v>145</v>
      </c>
      <c r="D24" s="27">
        <f>SUM(MAN:DC20!D24)</f>
        <v>115</v>
      </c>
      <c r="E24" s="28">
        <f>SUM(MAN:DC20!E24)</f>
        <v>2</v>
      </c>
      <c r="F24" s="29">
        <f>SUM(MAN:DC20!F24)</f>
        <v>158</v>
      </c>
      <c r="G24" s="27">
        <f>SUM(MAN:DC20!G24)</f>
        <v>127</v>
      </c>
      <c r="H24" s="30">
        <f>SUM(MAN:DC20!H24)</f>
        <v>2</v>
      </c>
      <c r="I24" s="31">
        <f>SUM(MAN:DC20!I24)</f>
        <v>155</v>
      </c>
      <c r="J24" s="27">
        <f>SUM(MAN:DC20!J24)</f>
        <v>127</v>
      </c>
      <c r="K24" s="28">
        <f>SUM(MAN:DC20!K24)</f>
        <v>2</v>
      </c>
    </row>
    <row r="25" spans="1:11" ht="13.5">
      <c r="A25" s="40" t="s">
        <v>26</v>
      </c>
      <c r="B25" s="11"/>
      <c r="C25" s="27">
        <f>SUM(MAN:DC20!C25)</f>
        <v>168</v>
      </c>
      <c r="D25" s="27">
        <f>SUM(MAN:DC20!D25)</f>
        <v>145</v>
      </c>
      <c r="E25" s="28">
        <f>SUM(MAN:DC20!E25)</f>
        <v>7</v>
      </c>
      <c r="F25" s="29">
        <f>SUM(MAN:DC20!F25)</f>
        <v>183</v>
      </c>
      <c r="G25" s="27">
        <f>SUM(MAN:DC20!G25)</f>
        <v>155</v>
      </c>
      <c r="H25" s="30">
        <f>SUM(MAN:DC20!H25)</f>
        <v>13</v>
      </c>
      <c r="I25" s="31">
        <f>SUM(MAN:DC20!I25)</f>
        <v>185</v>
      </c>
      <c r="J25" s="27">
        <f>SUM(MAN:DC20!J25)</f>
        <v>159</v>
      </c>
      <c r="K25" s="28">
        <f>SUM(MAN:DC20!K25)</f>
        <v>10</v>
      </c>
    </row>
    <row r="26" spans="1:11" ht="13.5">
      <c r="A26" s="40" t="s">
        <v>27</v>
      </c>
      <c r="B26" s="11"/>
      <c r="C26" s="27">
        <f>SUM(MAN:DC20!C26)</f>
        <v>307</v>
      </c>
      <c r="D26" s="27">
        <f>SUM(MAN:DC20!D26)</f>
        <v>192</v>
      </c>
      <c r="E26" s="28">
        <f>SUM(MAN:DC20!E26)</f>
        <v>2</v>
      </c>
      <c r="F26" s="29">
        <f>SUM(MAN:DC20!F26)</f>
        <v>299</v>
      </c>
      <c r="G26" s="27">
        <f>SUM(MAN:DC20!G26)</f>
        <v>178</v>
      </c>
      <c r="H26" s="30">
        <f>SUM(MAN:DC20!H26)</f>
        <v>9</v>
      </c>
      <c r="I26" s="31">
        <f>SUM(MAN:DC20!I26)</f>
        <v>344</v>
      </c>
      <c r="J26" s="27">
        <f>SUM(MAN:DC20!J26)</f>
        <v>198</v>
      </c>
      <c r="K26" s="28">
        <f>SUM(MAN:DC20!K26)</f>
        <v>10</v>
      </c>
    </row>
    <row r="27" spans="1:11" ht="13.5">
      <c r="A27" s="40" t="s">
        <v>28</v>
      </c>
      <c r="B27" s="11"/>
      <c r="C27" s="27">
        <f>SUM(MAN:DC20!C27)</f>
        <v>151</v>
      </c>
      <c r="D27" s="27">
        <f>SUM(MAN:DC20!D27)</f>
        <v>124</v>
      </c>
      <c r="E27" s="28">
        <f>SUM(MAN:DC20!E27)</f>
        <v>4</v>
      </c>
      <c r="F27" s="29">
        <f>SUM(MAN:DC20!F27)</f>
        <v>137</v>
      </c>
      <c r="G27" s="27">
        <f>SUM(MAN:DC20!G27)</f>
        <v>106</v>
      </c>
      <c r="H27" s="30">
        <f>SUM(MAN:DC20!H27)</f>
        <v>7</v>
      </c>
      <c r="I27" s="31">
        <f>SUM(MAN:DC20!I27)</f>
        <v>127</v>
      </c>
      <c r="J27" s="27">
        <f>SUM(MAN:DC20!J27)</f>
        <v>100</v>
      </c>
      <c r="K27" s="28">
        <f>SUM(MAN:DC20!K27)</f>
        <v>7</v>
      </c>
    </row>
    <row r="28" spans="1:11" ht="13.5">
      <c r="A28" s="40" t="s">
        <v>29</v>
      </c>
      <c r="B28" s="11"/>
      <c r="C28" s="27">
        <f>SUM(MAN:DC20!C28)</f>
        <v>170</v>
      </c>
      <c r="D28" s="27">
        <f>SUM(MAN:DC20!D28)</f>
        <v>150</v>
      </c>
      <c r="E28" s="28">
        <f>SUM(MAN:DC20!E28)</f>
        <v>9</v>
      </c>
      <c r="F28" s="29">
        <f>SUM(MAN:DC20!F28)</f>
        <v>174</v>
      </c>
      <c r="G28" s="27">
        <f>SUM(MAN:DC20!G28)</f>
        <v>152</v>
      </c>
      <c r="H28" s="30">
        <f>SUM(MAN:DC20!H28)</f>
        <v>9</v>
      </c>
      <c r="I28" s="31">
        <f>SUM(MAN:DC20!I28)</f>
        <v>166</v>
      </c>
      <c r="J28" s="27">
        <f>SUM(MAN:DC20!J28)</f>
        <v>148</v>
      </c>
      <c r="K28" s="28">
        <f>SUM(MAN:DC20!K28)</f>
        <v>9</v>
      </c>
    </row>
    <row r="29" spans="1:11" ht="13.5">
      <c r="A29" s="40" t="s">
        <v>30</v>
      </c>
      <c r="B29" s="11"/>
      <c r="C29" s="27">
        <f>SUM(MAN:DC20!C29)</f>
        <v>85</v>
      </c>
      <c r="D29" s="27">
        <f>SUM(MAN:DC20!D29)</f>
        <v>665</v>
      </c>
      <c r="E29" s="28">
        <f>SUM(MAN:DC20!E29)</f>
        <v>10</v>
      </c>
      <c r="F29" s="29">
        <f>SUM(MAN:DC20!F29)</f>
        <v>102</v>
      </c>
      <c r="G29" s="27">
        <f>SUM(MAN:DC20!G29)</f>
        <v>952</v>
      </c>
      <c r="H29" s="30">
        <f>SUM(MAN:DC20!H29)</f>
        <v>10</v>
      </c>
      <c r="I29" s="31">
        <f>SUM(MAN:DC20!I29)</f>
        <v>185</v>
      </c>
      <c r="J29" s="27">
        <f>SUM(MAN:DC20!J29)</f>
        <v>1189</v>
      </c>
      <c r="K29" s="28">
        <f>SUM(MAN:DC20!K29)</f>
        <v>10</v>
      </c>
    </row>
    <row r="30" spans="1:11" ht="13.5">
      <c r="A30" s="39" t="s">
        <v>32</v>
      </c>
      <c r="B30" s="11"/>
      <c r="C30" s="27">
        <f>SUM(MAN:DC20!C30)</f>
        <v>1451</v>
      </c>
      <c r="D30" s="27">
        <f>SUM(MAN:DC20!D30)</f>
        <v>1218</v>
      </c>
      <c r="E30" s="28">
        <f>SUM(MAN:DC20!E30)</f>
        <v>125</v>
      </c>
      <c r="F30" s="29">
        <f>SUM(MAN:DC20!F30)</f>
        <v>1434</v>
      </c>
      <c r="G30" s="27">
        <f>SUM(MAN:DC20!G30)</f>
        <v>2009</v>
      </c>
      <c r="H30" s="30">
        <f>SUM(MAN:DC20!H30)</f>
        <v>134</v>
      </c>
      <c r="I30" s="31">
        <f>SUM(MAN:DC20!I30)</f>
        <v>1210</v>
      </c>
      <c r="J30" s="27">
        <f>SUM(MAN:DC20!J30)</f>
        <v>1806</v>
      </c>
      <c r="K30" s="28">
        <f>SUM(MAN:DC20!K30)</f>
        <v>130</v>
      </c>
    </row>
    <row r="31" spans="1:11" ht="13.5">
      <c r="A31" s="39" t="s">
        <v>33</v>
      </c>
      <c r="B31" s="11"/>
      <c r="C31" s="27">
        <f>SUM(MAN:DC20!C31)</f>
        <v>922</v>
      </c>
      <c r="D31" s="27">
        <f>SUM(MAN:DC20!D31)</f>
        <v>481</v>
      </c>
      <c r="E31" s="28">
        <f>SUM(MAN:DC20!E31)</f>
        <v>16</v>
      </c>
      <c r="F31" s="29">
        <f>SUM(MAN:DC20!F31)</f>
        <v>840</v>
      </c>
      <c r="G31" s="27">
        <f>SUM(MAN:DC20!G31)</f>
        <v>961</v>
      </c>
      <c r="H31" s="30">
        <f>SUM(MAN:DC20!H31)</f>
        <v>3</v>
      </c>
      <c r="I31" s="31">
        <f>SUM(MAN:DC20!I31)</f>
        <v>678</v>
      </c>
      <c r="J31" s="27">
        <f>SUM(MAN:DC20!J31)</f>
        <v>620</v>
      </c>
      <c r="K31" s="28">
        <f>SUM(MAN:DC20!K31)</f>
        <v>8</v>
      </c>
    </row>
    <row r="32" spans="1:11" ht="13.5">
      <c r="A32" s="39" t="s">
        <v>34</v>
      </c>
      <c r="B32" s="11"/>
      <c r="C32" s="27">
        <f>SUM(MAN:DC20!C32)</f>
        <v>69</v>
      </c>
      <c r="D32" s="27">
        <f>SUM(MAN:DC20!D32)</f>
        <v>65</v>
      </c>
      <c r="E32" s="28">
        <f>SUM(MAN:DC20!E32)</f>
        <v>0</v>
      </c>
      <c r="F32" s="29">
        <f>SUM(MAN:DC20!F32)</f>
        <v>69</v>
      </c>
      <c r="G32" s="27">
        <f>SUM(MAN:DC20!G32)</f>
        <v>62</v>
      </c>
      <c r="H32" s="30">
        <f>SUM(MAN:DC20!H32)</f>
        <v>0</v>
      </c>
      <c r="I32" s="31">
        <f>SUM(MAN:DC20!I32)</f>
        <v>69</v>
      </c>
      <c r="J32" s="27">
        <f>SUM(MAN:DC20!J32)</f>
        <v>62</v>
      </c>
      <c r="K32" s="28">
        <f>SUM(MAN:DC20!K32)</f>
        <v>0</v>
      </c>
    </row>
    <row r="33" spans="1:11" ht="13.5">
      <c r="A33" s="39" t="s">
        <v>35</v>
      </c>
      <c r="B33" s="11"/>
      <c r="C33" s="27">
        <f>SUM(MAN:DC20!C33)</f>
        <v>162</v>
      </c>
      <c r="D33" s="27">
        <f>SUM(MAN:DC20!D33)</f>
        <v>82</v>
      </c>
      <c r="E33" s="28">
        <f>SUM(MAN:DC20!E33)</f>
        <v>3</v>
      </c>
      <c r="F33" s="29">
        <f>SUM(MAN:DC20!F33)</f>
        <v>140</v>
      </c>
      <c r="G33" s="27">
        <f>SUM(MAN:DC20!G33)</f>
        <v>60</v>
      </c>
      <c r="H33" s="30">
        <f>SUM(MAN:DC20!H33)</f>
        <v>3</v>
      </c>
      <c r="I33" s="31">
        <f>SUM(MAN:DC20!I33)</f>
        <v>140</v>
      </c>
      <c r="J33" s="27">
        <f>SUM(MAN:DC20!J33)</f>
        <v>60</v>
      </c>
      <c r="K33" s="28">
        <f>SUM(MAN:DC20!K33)</f>
        <v>3</v>
      </c>
    </row>
    <row r="34" spans="1:11" ht="13.5">
      <c r="A34" s="39" t="s">
        <v>36</v>
      </c>
      <c r="B34" s="11"/>
      <c r="C34" s="27">
        <f>SUM(MAN:DC20!C34)</f>
        <v>918</v>
      </c>
      <c r="D34" s="27">
        <f>SUM(MAN:DC20!D34)</f>
        <v>557</v>
      </c>
      <c r="E34" s="28">
        <f>SUM(MAN:DC20!E34)</f>
        <v>4</v>
      </c>
      <c r="F34" s="29">
        <f>SUM(MAN:DC20!F34)</f>
        <v>863</v>
      </c>
      <c r="G34" s="27">
        <f>SUM(MAN:DC20!G34)</f>
        <v>752</v>
      </c>
      <c r="H34" s="30">
        <f>SUM(MAN:DC20!H34)</f>
        <v>8</v>
      </c>
      <c r="I34" s="31">
        <f>SUM(MAN:DC20!I34)</f>
        <v>765</v>
      </c>
      <c r="J34" s="27">
        <f>SUM(MAN:DC20!J34)</f>
        <v>706</v>
      </c>
      <c r="K34" s="28">
        <f>SUM(MAN:DC20!K34)</f>
        <v>13</v>
      </c>
    </row>
    <row r="35" spans="1:11" ht="13.5">
      <c r="A35" s="39" t="s">
        <v>37</v>
      </c>
      <c r="B35" s="11"/>
      <c r="C35" s="27">
        <f>SUM(MAN:DC20!C35)</f>
        <v>6155</v>
      </c>
      <c r="D35" s="27">
        <f>SUM(MAN:DC20!D35)</f>
        <v>4092</v>
      </c>
      <c r="E35" s="28">
        <f>SUM(MAN:DC20!E35)</f>
        <v>424</v>
      </c>
      <c r="F35" s="29">
        <f>SUM(MAN:DC20!F35)</f>
        <v>6355</v>
      </c>
      <c r="G35" s="27">
        <f>SUM(MAN:DC20!G35)</f>
        <v>5852</v>
      </c>
      <c r="H35" s="30">
        <f>SUM(MAN:DC20!H35)</f>
        <v>601</v>
      </c>
      <c r="I35" s="31">
        <f>SUM(MAN:DC20!I35)</f>
        <v>5186</v>
      </c>
      <c r="J35" s="27">
        <f>SUM(MAN:DC20!J35)</f>
        <v>4994</v>
      </c>
      <c r="K35" s="28">
        <f>SUM(MAN:DC20!K35)</f>
        <v>420</v>
      </c>
    </row>
    <row r="36" spans="1:11" ht="13.5">
      <c r="A36" s="41" t="s">
        <v>38</v>
      </c>
      <c r="B36" s="17"/>
      <c r="C36" s="42">
        <f>C5+C6+C8+C9+C10+C20+C30+C31+C32+C33+C34+C35</f>
        <v>15332</v>
      </c>
      <c r="D36" s="42">
        <f aca="true" t="shared" si="2" ref="D36:K36">D8+D9+D10+D20+D30+D31+D32+D33+D34+D35</f>
        <v>11622</v>
      </c>
      <c r="E36" s="43">
        <f t="shared" si="2"/>
        <v>1187</v>
      </c>
      <c r="F36" s="44">
        <f t="shared" si="2"/>
        <v>14490</v>
      </c>
      <c r="G36" s="45">
        <f t="shared" si="2"/>
        <v>15341</v>
      </c>
      <c r="H36" s="46">
        <f t="shared" si="2"/>
        <v>1309</v>
      </c>
      <c r="I36" s="47">
        <f t="shared" si="2"/>
        <v>12256</v>
      </c>
      <c r="J36" s="42">
        <f t="shared" si="2"/>
        <v>13073</v>
      </c>
      <c r="K36" s="43">
        <f t="shared" si="2"/>
        <v>1090</v>
      </c>
    </row>
    <row r="37" spans="1:11" ht="13.5">
      <c r="A37" s="48" t="s">
        <v>39</v>
      </c>
      <c r="B37" s="18"/>
      <c r="C37" s="19"/>
      <c r="D37" s="19"/>
      <c r="E37" s="20"/>
      <c r="F37" s="21">
        <v>15.8</v>
      </c>
      <c r="G37" s="19">
        <v>10.6</v>
      </c>
      <c r="H37" s="22">
        <v>31.4</v>
      </c>
      <c r="I37" s="23">
        <v>2</v>
      </c>
      <c r="J37" s="19">
        <v>11</v>
      </c>
      <c r="K37" s="20">
        <v>8.8</v>
      </c>
    </row>
    <row r="38" spans="1:11" ht="13.5">
      <c r="A38" s="37" t="s">
        <v>40</v>
      </c>
      <c r="B38" s="11" t="s">
        <v>41</v>
      </c>
      <c r="C38" s="32">
        <f>SUM(C8:C10,C20,C30:C35)</f>
        <v>14884</v>
      </c>
      <c r="D38" s="32">
        <f aca="true" t="shared" si="3" ref="D38:K38">SUM(D8:D10,D20,D30:D35)</f>
        <v>11622</v>
      </c>
      <c r="E38" s="33">
        <f t="shared" si="3"/>
        <v>1187</v>
      </c>
      <c r="F38" s="34">
        <f t="shared" si="3"/>
        <v>14490</v>
      </c>
      <c r="G38" s="32">
        <f t="shared" si="3"/>
        <v>15341</v>
      </c>
      <c r="H38" s="35">
        <f t="shared" si="3"/>
        <v>1309</v>
      </c>
      <c r="I38" s="36">
        <f t="shared" si="3"/>
        <v>12256</v>
      </c>
      <c r="J38" s="32">
        <f t="shared" si="3"/>
        <v>13073</v>
      </c>
      <c r="K38" s="33">
        <f t="shared" si="3"/>
        <v>1090</v>
      </c>
    </row>
    <row r="39" spans="1:11" ht="13.5">
      <c r="A39" s="38" t="s">
        <v>42</v>
      </c>
      <c r="B39" s="11" t="s">
        <v>43</v>
      </c>
      <c r="C39" s="27">
        <f>SUM(C11+C21)</f>
        <v>469</v>
      </c>
      <c r="D39" s="27">
        <f aca="true" t="shared" si="4" ref="D39:K39">SUM(D11+D21)</f>
        <v>442</v>
      </c>
      <c r="E39" s="28">
        <f t="shared" si="4"/>
        <v>31</v>
      </c>
      <c r="F39" s="29">
        <f t="shared" si="4"/>
        <v>399</v>
      </c>
      <c r="G39" s="27">
        <f t="shared" si="4"/>
        <v>572</v>
      </c>
      <c r="H39" s="30">
        <f t="shared" si="4"/>
        <v>37</v>
      </c>
      <c r="I39" s="31">
        <f t="shared" si="4"/>
        <v>455</v>
      </c>
      <c r="J39" s="27">
        <f t="shared" si="4"/>
        <v>449</v>
      </c>
      <c r="K39" s="28">
        <f t="shared" si="4"/>
        <v>41</v>
      </c>
    </row>
    <row r="40" spans="1:11" ht="13.5">
      <c r="A40" s="49" t="s">
        <v>44</v>
      </c>
      <c r="B40" s="24" t="s">
        <v>43</v>
      </c>
      <c r="C40" s="50">
        <f>C12+C13+C23+C22+C30</f>
        <v>1681</v>
      </c>
      <c r="D40" s="50">
        <f aca="true" t="shared" si="5" ref="D40:K40">D12+D13+D23+D22+D30</f>
        <v>1368</v>
      </c>
      <c r="E40" s="51">
        <f t="shared" si="5"/>
        <v>139</v>
      </c>
      <c r="F40" s="52">
        <f t="shared" si="5"/>
        <v>1654</v>
      </c>
      <c r="G40" s="50">
        <f t="shared" si="5"/>
        <v>2204</v>
      </c>
      <c r="H40" s="53">
        <f t="shared" si="5"/>
        <v>149</v>
      </c>
      <c r="I40" s="54">
        <f t="shared" si="5"/>
        <v>1407</v>
      </c>
      <c r="J40" s="50">
        <f t="shared" si="5"/>
        <v>1961</v>
      </c>
      <c r="K40" s="51">
        <f t="shared" si="5"/>
        <v>148</v>
      </c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>
        <v>12</v>
      </c>
      <c r="E8" s="28">
        <v>1</v>
      </c>
      <c r="F8" s="29">
        <v>5</v>
      </c>
      <c r="G8" s="27">
        <v>12</v>
      </c>
      <c r="H8" s="30">
        <v>1</v>
      </c>
      <c r="I8" s="31">
        <v>5</v>
      </c>
      <c r="J8" s="27">
        <v>12</v>
      </c>
      <c r="K8" s="28">
        <v>1</v>
      </c>
    </row>
    <row r="9" spans="1:11" ht="13.5">
      <c r="A9" s="39" t="s">
        <v>19</v>
      </c>
      <c r="B9" s="11" t="s">
        <v>20</v>
      </c>
      <c r="C9" s="27">
        <v>60</v>
      </c>
      <c r="D9" s="27">
        <v>36</v>
      </c>
      <c r="E9" s="28">
        <v>36</v>
      </c>
      <c r="F9" s="29">
        <v>60</v>
      </c>
      <c r="G9" s="27">
        <v>36</v>
      </c>
      <c r="H9" s="30">
        <v>36</v>
      </c>
      <c r="I9" s="31">
        <v>60</v>
      </c>
      <c r="J9" s="27">
        <v>36</v>
      </c>
      <c r="K9" s="28">
        <v>36</v>
      </c>
    </row>
    <row r="10" spans="1:11" ht="13.5">
      <c r="A10" s="39" t="s">
        <v>21</v>
      </c>
      <c r="B10" s="11"/>
      <c r="C10" s="27">
        <v>273</v>
      </c>
      <c r="D10" s="27">
        <v>166</v>
      </c>
      <c r="E10" s="28">
        <v>22</v>
      </c>
      <c r="F10" s="29">
        <v>273</v>
      </c>
      <c r="G10" s="27">
        <v>166</v>
      </c>
      <c r="H10" s="30">
        <v>22</v>
      </c>
      <c r="I10" s="31">
        <v>273</v>
      </c>
      <c r="J10" s="27">
        <v>166</v>
      </c>
      <c r="K10" s="28">
        <v>22</v>
      </c>
    </row>
    <row r="11" spans="1:11" ht="13.5">
      <c r="A11" s="40" t="s">
        <v>22</v>
      </c>
      <c r="B11" s="11"/>
      <c r="C11" s="27">
        <v>26</v>
      </c>
      <c r="D11" s="27">
        <v>24</v>
      </c>
      <c r="E11" s="28">
        <v>5</v>
      </c>
      <c r="F11" s="29">
        <v>26</v>
      </c>
      <c r="G11" s="27">
        <v>24</v>
      </c>
      <c r="H11" s="30">
        <v>5</v>
      </c>
      <c r="I11" s="31">
        <v>26</v>
      </c>
      <c r="J11" s="27">
        <v>24</v>
      </c>
      <c r="K11" s="28">
        <v>5</v>
      </c>
    </row>
    <row r="12" spans="1:11" ht="13.5">
      <c r="A12" s="40" t="s">
        <v>23</v>
      </c>
      <c r="B12" s="11"/>
      <c r="C12" s="27">
        <v>63</v>
      </c>
      <c r="D12" s="27">
        <v>11</v>
      </c>
      <c r="E12" s="28">
        <v>3</v>
      </c>
      <c r="F12" s="29">
        <v>63</v>
      </c>
      <c r="G12" s="27">
        <v>11</v>
      </c>
      <c r="H12" s="30">
        <v>3</v>
      </c>
      <c r="I12" s="31">
        <v>63</v>
      </c>
      <c r="J12" s="27">
        <v>11</v>
      </c>
      <c r="K12" s="28">
        <v>3</v>
      </c>
    </row>
    <row r="13" spans="1:11" ht="13.5">
      <c r="A13" s="40" t="s">
        <v>24</v>
      </c>
      <c r="B13" s="11"/>
      <c r="C13" s="27">
        <v>2</v>
      </c>
      <c r="D13" s="27">
        <v>1</v>
      </c>
      <c r="E13" s="28"/>
      <c r="F13" s="29">
        <v>2</v>
      </c>
      <c r="G13" s="27">
        <v>1</v>
      </c>
      <c r="H13" s="30"/>
      <c r="I13" s="31">
        <v>2</v>
      </c>
      <c r="J13" s="27">
        <v>1</v>
      </c>
      <c r="K13" s="28"/>
    </row>
    <row r="14" spans="1:11" ht="13.5">
      <c r="A14" s="40" t="s">
        <v>25</v>
      </c>
      <c r="B14" s="11"/>
      <c r="C14" s="27">
        <v>15</v>
      </c>
      <c r="D14" s="27">
        <v>4</v>
      </c>
      <c r="E14" s="28"/>
      <c r="F14" s="29">
        <v>15</v>
      </c>
      <c r="G14" s="27">
        <v>4</v>
      </c>
      <c r="H14" s="30"/>
      <c r="I14" s="31">
        <v>15</v>
      </c>
      <c r="J14" s="27">
        <v>4</v>
      </c>
      <c r="K14" s="28"/>
    </row>
    <row r="15" spans="1:11" ht="13.5">
      <c r="A15" s="40" t="s">
        <v>26</v>
      </c>
      <c r="B15" s="11"/>
      <c r="C15" s="27">
        <v>27</v>
      </c>
      <c r="D15" s="27">
        <v>9</v>
      </c>
      <c r="E15" s="28">
        <v>1</v>
      </c>
      <c r="F15" s="29">
        <v>27</v>
      </c>
      <c r="G15" s="27">
        <v>9</v>
      </c>
      <c r="H15" s="30">
        <v>1</v>
      </c>
      <c r="I15" s="31">
        <v>27</v>
      </c>
      <c r="J15" s="27">
        <v>9</v>
      </c>
      <c r="K15" s="28">
        <v>1</v>
      </c>
    </row>
    <row r="16" spans="1:11" ht="13.5">
      <c r="A16" s="40" t="s">
        <v>27</v>
      </c>
      <c r="B16" s="11"/>
      <c r="C16" s="27">
        <v>11</v>
      </c>
      <c r="D16" s="27">
        <v>1</v>
      </c>
      <c r="E16" s="28"/>
      <c r="F16" s="29">
        <v>11</v>
      </c>
      <c r="G16" s="27">
        <v>1</v>
      </c>
      <c r="H16" s="30"/>
      <c r="I16" s="31">
        <v>11</v>
      </c>
      <c r="J16" s="27">
        <v>1</v>
      </c>
      <c r="K16" s="28"/>
    </row>
    <row r="17" spans="1:11" ht="13.5">
      <c r="A17" s="40" t="s">
        <v>28</v>
      </c>
      <c r="B17" s="11"/>
      <c r="C17" s="27">
        <v>2</v>
      </c>
      <c r="D17" s="27">
        <v>1</v>
      </c>
      <c r="E17" s="28"/>
      <c r="F17" s="29">
        <v>2</v>
      </c>
      <c r="G17" s="27">
        <v>1</v>
      </c>
      <c r="H17" s="30"/>
      <c r="I17" s="31">
        <v>2</v>
      </c>
      <c r="J17" s="27">
        <v>1</v>
      </c>
      <c r="K17" s="28"/>
    </row>
    <row r="18" spans="1:11" ht="13.5">
      <c r="A18" s="40" t="s">
        <v>29</v>
      </c>
      <c r="B18" s="11"/>
      <c r="C18" s="27">
        <v>2</v>
      </c>
      <c r="D18" s="27"/>
      <c r="E18" s="28"/>
      <c r="F18" s="29">
        <v>2</v>
      </c>
      <c r="G18" s="27"/>
      <c r="H18" s="30"/>
      <c r="I18" s="31">
        <v>2</v>
      </c>
      <c r="J18" s="27"/>
      <c r="K18" s="28"/>
    </row>
    <row r="19" spans="1:11" ht="13.5">
      <c r="A19" s="40" t="s">
        <v>30</v>
      </c>
      <c r="B19" s="11"/>
      <c r="C19" s="27">
        <v>125</v>
      </c>
      <c r="D19" s="27">
        <v>115</v>
      </c>
      <c r="E19" s="28">
        <v>13</v>
      </c>
      <c r="F19" s="29">
        <v>125</v>
      </c>
      <c r="G19" s="27">
        <v>115</v>
      </c>
      <c r="H19" s="30">
        <v>13</v>
      </c>
      <c r="I19" s="31">
        <v>125</v>
      </c>
      <c r="J19" s="27">
        <v>115</v>
      </c>
      <c r="K19" s="28">
        <v>13</v>
      </c>
    </row>
    <row r="20" spans="1:11" ht="13.5">
      <c r="A20" s="39" t="s">
        <v>31</v>
      </c>
      <c r="B20" s="11"/>
      <c r="C20" s="27">
        <v>430</v>
      </c>
      <c r="D20" s="27">
        <v>244</v>
      </c>
      <c r="E20" s="28">
        <v>33</v>
      </c>
      <c r="F20" s="29">
        <v>430</v>
      </c>
      <c r="G20" s="27">
        <v>244</v>
      </c>
      <c r="H20" s="30">
        <v>33</v>
      </c>
      <c r="I20" s="31">
        <v>430</v>
      </c>
      <c r="J20" s="27">
        <v>244</v>
      </c>
      <c r="K20" s="28">
        <v>33</v>
      </c>
    </row>
    <row r="21" spans="1:11" ht="13.5">
      <c r="A21" s="40" t="s">
        <v>22</v>
      </c>
      <c r="B21" s="11"/>
      <c r="C21" s="27">
        <v>166</v>
      </c>
      <c r="D21" s="27">
        <v>118</v>
      </c>
      <c r="E21" s="28">
        <v>7</v>
      </c>
      <c r="F21" s="29">
        <v>166</v>
      </c>
      <c r="G21" s="27">
        <v>118</v>
      </c>
      <c r="H21" s="30">
        <v>7</v>
      </c>
      <c r="I21" s="31">
        <v>166</v>
      </c>
      <c r="J21" s="27">
        <v>118</v>
      </c>
      <c r="K21" s="28">
        <v>7</v>
      </c>
    </row>
    <row r="22" spans="1:11" ht="13.5">
      <c r="A22" s="40" t="s">
        <v>23</v>
      </c>
      <c r="B22" s="11"/>
      <c r="C22" s="27">
        <v>1</v>
      </c>
      <c r="D22" s="27">
        <v>1</v>
      </c>
      <c r="E22" s="28"/>
      <c r="F22" s="29">
        <v>1</v>
      </c>
      <c r="G22" s="27">
        <v>1</v>
      </c>
      <c r="H22" s="30"/>
      <c r="I22" s="31">
        <v>1</v>
      </c>
      <c r="J22" s="27">
        <v>1</v>
      </c>
      <c r="K22" s="28"/>
    </row>
    <row r="23" spans="1:11" ht="13.5">
      <c r="A23" s="40" t="s">
        <v>24</v>
      </c>
      <c r="B23" s="11"/>
      <c r="C23" s="27">
        <v>7</v>
      </c>
      <c r="D23" s="27">
        <v>7</v>
      </c>
      <c r="E23" s="28">
        <v>3</v>
      </c>
      <c r="F23" s="29">
        <v>7</v>
      </c>
      <c r="G23" s="27">
        <v>7</v>
      </c>
      <c r="H23" s="30">
        <v>3</v>
      </c>
      <c r="I23" s="31">
        <v>7</v>
      </c>
      <c r="J23" s="27">
        <v>7</v>
      </c>
      <c r="K23" s="28">
        <v>3</v>
      </c>
    </row>
    <row r="24" spans="1:11" ht="13.5">
      <c r="A24" s="40" t="s">
        <v>25</v>
      </c>
      <c r="B24" s="11"/>
      <c r="C24" s="27">
        <v>35</v>
      </c>
      <c r="D24" s="27">
        <v>14</v>
      </c>
      <c r="E24" s="28"/>
      <c r="F24" s="29">
        <v>35</v>
      </c>
      <c r="G24" s="27">
        <v>14</v>
      </c>
      <c r="H24" s="30"/>
      <c r="I24" s="31">
        <v>35</v>
      </c>
      <c r="J24" s="27">
        <v>14</v>
      </c>
      <c r="K24" s="28"/>
    </row>
    <row r="25" spans="1:11" ht="13.5">
      <c r="A25" s="40" t="s">
        <v>26</v>
      </c>
      <c r="B25" s="11"/>
      <c r="C25" s="27">
        <v>41</v>
      </c>
      <c r="D25" s="27">
        <v>36</v>
      </c>
      <c r="E25" s="28">
        <v>1</v>
      </c>
      <c r="F25" s="29">
        <v>41</v>
      </c>
      <c r="G25" s="27">
        <v>36</v>
      </c>
      <c r="H25" s="30">
        <v>1</v>
      </c>
      <c r="I25" s="31">
        <v>41</v>
      </c>
      <c r="J25" s="27">
        <v>36</v>
      </c>
      <c r="K25" s="28">
        <v>1</v>
      </c>
    </row>
    <row r="26" spans="1:11" ht="13.5">
      <c r="A26" s="40" t="s">
        <v>27</v>
      </c>
      <c r="B26" s="11"/>
      <c r="C26" s="27">
        <v>94</v>
      </c>
      <c r="D26" s="27">
        <v>29</v>
      </c>
      <c r="E26" s="28">
        <v>2</v>
      </c>
      <c r="F26" s="29">
        <v>94</v>
      </c>
      <c r="G26" s="27">
        <v>29</v>
      </c>
      <c r="H26" s="30">
        <v>2</v>
      </c>
      <c r="I26" s="31">
        <v>94</v>
      </c>
      <c r="J26" s="27">
        <v>29</v>
      </c>
      <c r="K26" s="28">
        <v>2</v>
      </c>
    </row>
    <row r="27" spans="1:11" ht="13.5">
      <c r="A27" s="40" t="s">
        <v>28</v>
      </c>
      <c r="B27" s="11"/>
      <c r="C27" s="27">
        <v>38</v>
      </c>
      <c r="D27" s="27">
        <v>14</v>
      </c>
      <c r="E27" s="28">
        <v>4</v>
      </c>
      <c r="F27" s="29">
        <v>38</v>
      </c>
      <c r="G27" s="27">
        <v>14</v>
      </c>
      <c r="H27" s="30">
        <v>4</v>
      </c>
      <c r="I27" s="31">
        <v>38</v>
      </c>
      <c r="J27" s="27">
        <v>14</v>
      </c>
      <c r="K27" s="28">
        <v>4</v>
      </c>
    </row>
    <row r="28" spans="1:11" ht="13.5">
      <c r="A28" s="40" t="s">
        <v>29</v>
      </c>
      <c r="B28" s="11"/>
      <c r="C28" s="27">
        <v>30</v>
      </c>
      <c r="D28" s="27">
        <v>12</v>
      </c>
      <c r="E28" s="28">
        <v>9</v>
      </c>
      <c r="F28" s="29">
        <v>30</v>
      </c>
      <c r="G28" s="27">
        <v>12</v>
      </c>
      <c r="H28" s="30">
        <v>9</v>
      </c>
      <c r="I28" s="31">
        <v>30</v>
      </c>
      <c r="J28" s="27">
        <v>12</v>
      </c>
      <c r="K28" s="28">
        <v>9</v>
      </c>
    </row>
    <row r="29" spans="1:11" ht="13.5">
      <c r="A29" s="40" t="s">
        <v>30</v>
      </c>
      <c r="B29" s="11"/>
      <c r="C29" s="27">
        <v>18</v>
      </c>
      <c r="D29" s="27">
        <v>13</v>
      </c>
      <c r="E29" s="28">
        <v>7</v>
      </c>
      <c r="F29" s="29">
        <v>18</v>
      </c>
      <c r="G29" s="27">
        <v>13</v>
      </c>
      <c r="H29" s="30">
        <v>7</v>
      </c>
      <c r="I29" s="31">
        <v>18</v>
      </c>
      <c r="J29" s="27">
        <v>13</v>
      </c>
      <c r="K29" s="28">
        <v>7</v>
      </c>
    </row>
    <row r="30" spans="1:11" ht="13.5">
      <c r="A30" s="39" t="s">
        <v>32</v>
      </c>
      <c r="B30" s="11"/>
      <c r="C30" s="27">
        <v>126</v>
      </c>
      <c r="D30" s="27">
        <v>108</v>
      </c>
      <c r="E30" s="28">
        <v>79</v>
      </c>
      <c r="F30" s="29">
        <v>126</v>
      </c>
      <c r="G30" s="27">
        <v>108</v>
      </c>
      <c r="H30" s="30">
        <v>79</v>
      </c>
      <c r="I30" s="31">
        <v>126</v>
      </c>
      <c r="J30" s="27">
        <v>108</v>
      </c>
      <c r="K30" s="28">
        <v>79</v>
      </c>
    </row>
    <row r="31" spans="1:11" ht="13.5">
      <c r="A31" s="39" t="s">
        <v>33</v>
      </c>
      <c r="B31" s="11"/>
      <c r="C31" s="27">
        <v>458</v>
      </c>
      <c r="D31" s="27">
        <v>222</v>
      </c>
      <c r="E31" s="28">
        <v>2</v>
      </c>
      <c r="F31" s="29">
        <v>458</v>
      </c>
      <c r="G31" s="27">
        <v>222</v>
      </c>
      <c r="H31" s="30">
        <v>2</v>
      </c>
      <c r="I31" s="31">
        <v>458</v>
      </c>
      <c r="J31" s="27">
        <v>222</v>
      </c>
      <c r="K31" s="28">
        <v>2</v>
      </c>
    </row>
    <row r="32" spans="1:11" ht="13.5">
      <c r="A32" s="39" t="s">
        <v>34</v>
      </c>
      <c r="B32" s="11"/>
      <c r="C32" s="27"/>
      <c r="D32" s="27">
        <v>43</v>
      </c>
      <c r="E32" s="28"/>
      <c r="F32" s="29"/>
      <c r="G32" s="27">
        <v>43</v>
      </c>
      <c r="H32" s="30"/>
      <c r="I32" s="31"/>
      <c r="J32" s="27">
        <v>43</v>
      </c>
      <c r="K32" s="28"/>
    </row>
    <row r="33" spans="1:11" ht="13.5">
      <c r="A33" s="39" t="s">
        <v>35</v>
      </c>
      <c r="B33" s="11"/>
      <c r="C33" s="27">
        <v>132</v>
      </c>
      <c r="D33" s="27">
        <v>52</v>
      </c>
      <c r="E33" s="28">
        <v>3</v>
      </c>
      <c r="F33" s="29">
        <v>132</v>
      </c>
      <c r="G33" s="27">
        <v>52</v>
      </c>
      <c r="H33" s="30">
        <v>3</v>
      </c>
      <c r="I33" s="31">
        <v>132</v>
      </c>
      <c r="J33" s="27">
        <v>52</v>
      </c>
      <c r="K33" s="28">
        <v>3</v>
      </c>
    </row>
    <row r="34" spans="1:11" ht="13.5">
      <c r="A34" s="39" t="s">
        <v>36</v>
      </c>
      <c r="B34" s="11"/>
      <c r="C34" s="27">
        <v>335</v>
      </c>
      <c r="D34" s="27">
        <v>144</v>
      </c>
      <c r="E34" s="28">
        <v>4</v>
      </c>
      <c r="F34" s="29">
        <v>335</v>
      </c>
      <c r="G34" s="27">
        <v>144</v>
      </c>
      <c r="H34" s="30">
        <v>4</v>
      </c>
      <c r="I34" s="31">
        <v>335</v>
      </c>
      <c r="J34" s="27">
        <v>144</v>
      </c>
      <c r="K34" s="28">
        <v>4</v>
      </c>
    </row>
    <row r="35" spans="1:11" ht="13.5">
      <c r="A35" s="39" t="s">
        <v>37</v>
      </c>
      <c r="B35" s="11"/>
      <c r="C35" s="27">
        <v>1826</v>
      </c>
      <c r="D35" s="27">
        <v>1034</v>
      </c>
      <c r="E35" s="28">
        <v>216</v>
      </c>
      <c r="F35" s="29">
        <v>1826</v>
      </c>
      <c r="G35" s="27">
        <v>1034</v>
      </c>
      <c r="H35" s="30">
        <v>216</v>
      </c>
      <c r="I35" s="31">
        <v>1826</v>
      </c>
      <c r="J35" s="27">
        <v>1034</v>
      </c>
      <c r="K35" s="28">
        <v>216</v>
      </c>
    </row>
    <row r="36" spans="1:11" ht="13.5">
      <c r="A36" s="41" t="s">
        <v>38</v>
      </c>
      <c r="B36" s="17"/>
      <c r="C36" s="42">
        <v>3645</v>
      </c>
      <c r="D36" s="42">
        <v>2061</v>
      </c>
      <c r="E36" s="43">
        <v>396</v>
      </c>
      <c r="F36" s="44">
        <v>3645</v>
      </c>
      <c r="G36" s="45">
        <v>2061</v>
      </c>
      <c r="H36" s="46">
        <v>396</v>
      </c>
      <c r="I36" s="47">
        <v>3645</v>
      </c>
      <c r="J36" s="42">
        <v>2061</v>
      </c>
      <c r="K36" s="43">
        <v>396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53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33</v>
      </c>
      <c r="D5" s="27"/>
      <c r="E5" s="28">
        <v>33</v>
      </c>
      <c r="F5" s="29">
        <v>33</v>
      </c>
      <c r="G5" s="27"/>
      <c r="H5" s="30">
        <v>33</v>
      </c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/>
      <c r="J8" s="27"/>
      <c r="K8" s="28"/>
    </row>
    <row r="9" spans="1:11" ht="13.5">
      <c r="A9" s="39" t="s">
        <v>19</v>
      </c>
      <c r="B9" s="11" t="s">
        <v>20</v>
      </c>
      <c r="C9" s="27">
        <v>25</v>
      </c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57</v>
      </c>
      <c r="D10" s="27">
        <v>33</v>
      </c>
      <c r="E10" s="28"/>
      <c r="F10" s="29">
        <v>57</v>
      </c>
      <c r="G10" s="27">
        <v>33</v>
      </c>
      <c r="H10" s="30"/>
      <c r="I10" s="31"/>
      <c r="J10" s="27"/>
      <c r="K10" s="28"/>
    </row>
    <row r="11" spans="1:11" ht="13.5">
      <c r="A11" s="40" t="s">
        <v>22</v>
      </c>
      <c r="B11" s="11"/>
      <c r="C11" s="27">
        <v>7</v>
      </c>
      <c r="D11" s="27">
        <v>2</v>
      </c>
      <c r="E11" s="28"/>
      <c r="F11" s="29">
        <v>7</v>
      </c>
      <c r="G11" s="27">
        <v>2</v>
      </c>
      <c r="H11" s="30"/>
      <c r="I11" s="31"/>
      <c r="J11" s="27"/>
      <c r="K11" s="28"/>
    </row>
    <row r="12" spans="1:11" ht="13.5">
      <c r="A12" s="40" t="s">
        <v>23</v>
      </c>
      <c r="B12" s="11"/>
      <c r="C12" s="27">
        <v>1</v>
      </c>
      <c r="D12" s="27">
        <v>1</v>
      </c>
      <c r="E12" s="28"/>
      <c r="F12" s="29">
        <v>1</v>
      </c>
      <c r="G12" s="27">
        <v>1</v>
      </c>
      <c r="H12" s="30"/>
      <c r="I12" s="31"/>
      <c r="J12" s="27"/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/>
      <c r="J13" s="27"/>
      <c r="K13" s="28"/>
    </row>
    <row r="14" spans="1:11" ht="13.5">
      <c r="A14" s="40" t="s">
        <v>25</v>
      </c>
      <c r="B14" s="11"/>
      <c r="C14" s="27">
        <v>9</v>
      </c>
      <c r="D14" s="27">
        <v>4</v>
      </c>
      <c r="E14" s="28"/>
      <c r="F14" s="29">
        <v>9</v>
      </c>
      <c r="G14" s="27">
        <v>4</v>
      </c>
      <c r="H14" s="30"/>
      <c r="I14" s="31"/>
      <c r="J14" s="27"/>
      <c r="K14" s="28"/>
    </row>
    <row r="15" spans="1:11" ht="13.5">
      <c r="A15" s="40" t="s">
        <v>26</v>
      </c>
      <c r="B15" s="11"/>
      <c r="C15" s="27">
        <v>7</v>
      </c>
      <c r="D15" s="27">
        <v>1</v>
      </c>
      <c r="E15" s="28"/>
      <c r="F15" s="29">
        <v>7</v>
      </c>
      <c r="G15" s="27">
        <v>1</v>
      </c>
      <c r="H15" s="30"/>
      <c r="I15" s="31"/>
      <c r="J15" s="27"/>
      <c r="K15" s="28"/>
    </row>
    <row r="16" spans="1:11" ht="13.5">
      <c r="A16" s="40" t="s">
        <v>27</v>
      </c>
      <c r="B16" s="11"/>
      <c r="C16" s="27">
        <v>5</v>
      </c>
      <c r="D16" s="27">
        <v>4</v>
      </c>
      <c r="E16" s="28"/>
      <c r="F16" s="29">
        <v>5</v>
      </c>
      <c r="G16" s="27">
        <v>4</v>
      </c>
      <c r="H16" s="30"/>
      <c r="I16" s="31"/>
      <c r="J16" s="27"/>
      <c r="K16" s="28"/>
    </row>
    <row r="17" spans="1:11" ht="13.5">
      <c r="A17" s="40" t="s">
        <v>28</v>
      </c>
      <c r="B17" s="11"/>
      <c r="C17" s="27">
        <v>5</v>
      </c>
      <c r="D17" s="27">
        <v>2</v>
      </c>
      <c r="E17" s="28"/>
      <c r="F17" s="29">
        <v>5</v>
      </c>
      <c r="G17" s="27">
        <v>2</v>
      </c>
      <c r="H17" s="30"/>
      <c r="I17" s="31"/>
      <c r="J17" s="27"/>
      <c r="K17" s="28"/>
    </row>
    <row r="18" spans="1:11" ht="13.5">
      <c r="A18" s="40" t="s">
        <v>29</v>
      </c>
      <c r="B18" s="11"/>
      <c r="C18" s="27">
        <v>6</v>
      </c>
      <c r="D18" s="27">
        <v>7</v>
      </c>
      <c r="E18" s="28"/>
      <c r="F18" s="29">
        <v>6</v>
      </c>
      <c r="G18" s="27">
        <v>7</v>
      </c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16</v>
      </c>
      <c r="D19" s="27">
        <v>11</v>
      </c>
      <c r="E19" s="28"/>
      <c r="F19" s="29">
        <v>16</v>
      </c>
      <c r="G19" s="27">
        <v>11</v>
      </c>
      <c r="H19" s="30"/>
      <c r="I19" s="31"/>
      <c r="J19" s="27"/>
      <c r="K19" s="28"/>
    </row>
    <row r="20" spans="1:11" ht="13.5">
      <c r="A20" s="39" t="s">
        <v>31</v>
      </c>
      <c r="B20" s="11"/>
      <c r="C20" s="27">
        <v>23</v>
      </c>
      <c r="D20" s="27">
        <v>9</v>
      </c>
      <c r="E20" s="28"/>
      <c r="F20" s="29">
        <v>23</v>
      </c>
      <c r="G20" s="27">
        <v>9</v>
      </c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2</v>
      </c>
      <c r="D22" s="27">
        <v>2</v>
      </c>
      <c r="E22" s="28"/>
      <c r="F22" s="29">
        <v>2</v>
      </c>
      <c r="G22" s="27">
        <v>2</v>
      </c>
      <c r="H22" s="30"/>
      <c r="I22" s="31"/>
      <c r="J22" s="27"/>
      <c r="K22" s="28"/>
    </row>
    <row r="23" spans="1:11" ht="13.5">
      <c r="A23" s="40" t="s">
        <v>24</v>
      </c>
      <c r="B23" s="11"/>
      <c r="C23" s="27">
        <v>4</v>
      </c>
      <c r="D23" s="27">
        <v>1</v>
      </c>
      <c r="E23" s="28"/>
      <c r="F23" s="29">
        <v>4</v>
      </c>
      <c r="G23" s="27">
        <v>1</v>
      </c>
      <c r="H23" s="30"/>
      <c r="I23" s="31"/>
      <c r="J23" s="27"/>
      <c r="K23" s="28"/>
    </row>
    <row r="24" spans="1:11" ht="13.5">
      <c r="A24" s="40" t="s">
        <v>25</v>
      </c>
      <c r="B24" s="11"/>
      <c r="C24" s="27">
        <v>4</v>
      </c>
      <c r="D24" s="27"/>
      <c r="E24" s="28"/>
      <c r="F24" s="29">
        <v>4</v>
      </c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>
        <v>5</v>
      </c>
      <c r="D25" s="27">
        <v>5</v>
      </c>
      <c r="E25" s="28"/>
      <c r="F25" s="29">
        <v>5</v>
      </c>
      <c r="G25" s="27">
        <v>5</v>
      </c>
      <c r="H25" s="30"/>
      <c r="I25" s="31"/>
      <c r="J25" s="27"/>
      <c r="K25" s="28"/>
    </row>
    <row r="26" spans="1:11" ht="13.5">
      <c r="A26" s="40" t="s">
        <v>27</v>
      </c>
      <c r="B26" s="11"/>
      <c r="C26" s="27">
        <v>4</v>
      </c>
      <c r="D26" s="27">
        <v>1</v>
      </c>
      <c r="E26" s="28"/>
      <c r="F26" s="29">
        <v>4</v>
      </c>
      <c r="G26" s="27">
        <v>1</v>
      </c>
      <c r="H26" s="30"/>
      <c r="I26" s="31"/>
      <c r="J26" s="27"/>
      <c r="K26" s="28"/>
    </row>
    <row r="27" spans="1:11" ht="13.5">
      <c r="A27" s="40" t="s">
        <v>28</v>
      </c>
      <c r="B27" s="11"/>
      <c r="C27" s="27">
        <v>1</v>
      </c>
      <c r="D27" s="27"/>
      <c r="E27" s="28"/>
      <c r="F27" s="29">
        <v>1</v>
      </c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3</v>
      </c>
      <c r="D29" s="27"/>
      <c r="E29" s="28"/>
      <c r="F29" s="29">
        <v>3</v>
      </c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176</v>
      </c>
      <c r="D30" s="27">
        <v>111</v>
      </c>
      <c r="E30" s="28"/>
      <c r="F30" s="29">
        <v>176</v>
      </c>
      <c r="G30" s="27">
        <v>111</v>
      </c>
      <c r="H30" s="30"/>
      <c r="I30" s="31"/>
      <c r="J30" s="27"/>
      <c r="K30" s="28"/>
    </row>
    <row r="31" spans="1:11" ht="13.5">
      <c r="A31" s="39" t="s">
        <v>33</v>
      </c>
      <c r="B31" s="11"/>
      <c r="C31" s="27">
        <v>188</v>
      </c>
      <c r="D31" s="27">
        <v>43</v>
      </c>
      <c r="E31" s="28"/>
      <c r="F31" s="29">
        <v>188</v>
      </c>
      <c r="G31" s="27">
        <v>43</v>
      </c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87</v>
      </c>
      <c r="D34" s="27">
        <v>40</v>
      </c>
      <c r="E34" s="28"/>
      <c r="F34" s="29">
        <v>87</v>
      </c>
      <c r="G34" s="27">
        <v>40</v>
      </c>
      <c r="H34" s="30"/>
      <c r="I34" s="31"/>
      <c r="J34" s="27"/>
      <c r="K34" s="28"/>
    </row>
    <row r="35" spans="1:11" ht="13.5">
      <c r="A35" s="39" t="s">
        <v>37</v>
      </c>
      <c r="B35" s="11"/>
      <c r="C35" s="27">
        <v>723</v>
      </c>
      <c r="D35" s="27">
        <v>428</v>
      </c>
      <c r="E35" s="28"/>
      <c r="F35" s="29">
        <v>723</v>
      </c>
      <c r="G35" s="27">
        <v>428</v>
      </c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1317</v>
      </c>
      <c r="D36" s="42">
        <v>664</v>
      </c>
      <c r="E36" s="43">
        <v>38</v>
      </c>
      <c r="F36" s="44">
        <v>1292</v>
      </c>
      <c r="G36" s="45">
        <v>664</v>
      </c>
      <c r="H36" s="46">
        <v>38</v>
      </c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>
        <v>-1.9</v>
      </c>
      <c r="G37" s="19"/>
      <c r="H37" s="22"/>
      <c r="I37" s="23">
        <v>-100</v>
      </c>
      <c r="J37" s="19">
        <v>-100</v>
      </c>
      <c r="K37" s="20">
        <v>-100</v>
      </c>
    </row>
    <row r="38" spans="1:11" ht="13.5">
      <c r="A38" s="37" t="s">
        <v>40</v>
      </c>
      <c r="B38" s="11" t="s">
        <v>41</v>
      </c>
      <c r="C38" s="32">
        <v>1276</v>
      </c>
      <c r="D38" s="32">
        <v>683</v>
      </c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1276</v>
      </c>
      <c r="D39" s="27">
        <v>683</v>
      </c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>
        <v>1276</v>
      </c>
      <c r="D40" s="50">
        <v>683</v>
      </c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56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40</v>
      </c>
      <c r="D5" s="27"/>
      <c r="E5" s="28">
        <v>40</v>
      </c>
      <c r="F5" s="29">
        <v>40</v>
      </c>
      <c r="G5" s="27"/>
      <c r="H5" s="30"/>
      <c r="I5" s="31">
        <v>40</v>
      </c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>
        <v>6</v>
      </c>
      <c r="H8" s="30"/>
      <c r="I8" s="31">
        <v>6</v>
      </c>
      <c r="J8" s="27">
        <v>6</v>
      </c>
      <c r="K8" s="28"/>
    </row>
    <row r="9" spans="1:11" ht="13.5">
      <c r="A9" s="39" t="s">
        <v>19</v>
      </c>
      <c r="B9" s="11" t="s">
        <v>20</v>
      </c>
      <c r="C9" s="27">
        <v>22</v>
      </c>
      <c r="D9" s="27">
        <v>22</v>
      </c>
      <c r="E9" s="28"/>
      <c r="F9" s="29">
        <v>24</v>
      </c>
      <c r="G9" s="27">
        <v>24</v>
      </c>
      <c r="H9" s="30"/>
      <c r="I9" s="31">
        <v>24</v>
      </c>
      <c r="J9" s="27">
        <v>24</v>
      </c>
      <c r="K9" s="28"/>
    </row>
    <row r="10" spans="1:11" ht="13.5">
      <c r="A10" s="39" t="s">
        <v>21</v>
      </c>
      <c r="B10" s="11"/>
      <c r="C10" s="27">
        <v>914</v>
      </c>
      <c r="D10" s="27">
        <v>720</v>
      </c>
      <c r="E10" s="28">
        <v>194</v>
      </c>
      <c r="F10" s="29">
        <v>66</v>
      </c>
      <c r="G10" s="27">
        <v>60</v>
      </c>
      <c r="H10" s="30">
        <v>6</v>
      </c>
      <c r="I10" s="31">
        <v>66</v>
      </c>
      <c r="J10" s="27">
        <v>60</v>
      </c>
      <c r="K10" s="28">
        <v>6</v>
      </c>
    </row>
    <row r="11" spans="1:11" ht="13.5">
      <c r="A11" s="40" t="s">
        <v>22</v>
      </c>
      <c r="B11" s="11"/>
      <c r="C11" s="27">
        <v>49</v>
      </c>
      <c r="D11" s="27">
        <v>46</v>
      </c>
      <c r="E11" s="28">
        <v>3</v>
      </c>
      <c r="F11" s="29">
        <v>13</v>
      </c>
      <c r="G11" s="27">
        <v>13</v>
      </c>
      <c r="H11" s="30"/>
      <c r="I11" s="31">
        <v>13</v>
      </c>
      <c r="J11" s="27">
        <v>13</v>
      </c>
      <c r="K11" s="28"/>
    </row>
    <row r="12" spans="1:11" ht="13.5">
      <c r="A12" s="40" t="s">
        <v>23</v>
      </c>
      <c r="B12" s="11"/>
      <c r="C12" s="27">
        <v>4</v>
      </c>
      <c r="D12" s="27">
        <v>4</v>
      </c>
      <c r="E12" s="28"/>
      <c r="F12" s="29">
        <v>1</v>
      </c>
      <c r="G12" s="27">
        <v>1</v>
      </c>
      <c r="H12" s="30"/>
      <c r="I12" s="31">
        <v>1</v>
      </c>
      <c r="J12" s="27">
        <v>1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>
        <v>63</v>
      </c>
      <c r="D14" s="27">
        <v>63</v>
      </c>
      <c r="E14" s="28"/>
      <c r="F14" s="29">
        <v>4</v>
      </c>
      <c r="G14" s="27">
        <v>4</v>
      </c>
      <c r="H14" s="30"/>
      <c r="I14" s="31">
        <v>4</v>
      </c>
      <c r="J14" s="27">
        <v>4</v>
      </c>
      <c r="K14" s="28"/>
    </row>
    <row r="15" spans="1:11" ht="13.5">
      <c r="A15" s="40" t="s">
        <v>26</v>
      </c>
      <c r="B15" s="11"/>
      <c r="C15" s="27">
        <v>36</v>
      </c>
      <c r="D15" s="27">
        <v>36</v>
      </c>
      <c r="E15" s="28"/>
      <c r="F15" s="29">
        <v>6</v>
      </c>
      <c r="G15" s="27">
        <v>6</v>
      </c>
      <c r="H15" s="30"/>
      <c r="I15" s="31">
        <v>6</v>
      </c>
      <c r="J15" s="27">
        <v>6</v>
      </c>
      <c r="K15" s="28"/>
    </row>
    <row r="16" spans="1:11" ht="13.5">
      <c r="A16" s="40" t="s">
        <v>27</v>
      </c>
      <c r="B16" s="11"/>
      <c r="C16" s="27">
        <v>65</v>
      </c>
      <c r="D16" s="27">
        <v>65</v>
      </c>
      <c r="E16" s="28"/>
      <c r="F16" s="29">
        <v>5</v>
      </c>
      <c r="G16" s="27">
        <v>5</v>
      </c>
      <c r="H16" s="30"/>
      <c r="I16" s="31">
        <v>5</v>
      </c>
      <c r="J16" s="27">
        <v>5</v>
      </c>
      <c r="K16" s="28"/>
    </row>
    <row r="17" spans="1:11" ht="13.5">
      <c r="A17" s="40" t="s">
        <v>28</v>
      </c>
      <c r="B17" s="11"/>
      <c r="C17" s="27">
        <v>62</v>
      </c>
      <c r="D17" s="27">
        <v>62</v>
      </c>
      <c r="E17" s="28"/>
      <c r="F17" s="29">
        <v>5</v>
      </c>
      <c r="G17" s="27">
        <v>5</v>
      </c>
      <c r="H17" s="30"/>
      <c r="I17" s="31">
        <v>5</v>
      </c>
      <c r="J17" s="27">
        <v>5</v>
      </c>
      <c r="K17" s="28"/>
    </row>
    <row r="18" spans="1:11" ht="13.5">
      <c r="A18" s="40" t="s">
        <v>29</v>
      </c>
      <c r="B18" s="11"/>
      <c r="C18" s="27">
        <v>90</v>
      </c>
      <c r="D18" s="27">
        <v>90</v>
      </c>
      <c r="E18" s="28"/>
      <c r="F18" s="29">
        <v>3</v>
      </c>
      <c r="G18" s="27">
        <v>3</v>
      </c>
      <c r="H18" s="30"/>
      <c r="I18" s="31">
        <v>3</v>
      </c>
      <c r="J18" s="27">
        <v>3</v>
      </c>
      <c r="K18" s="28"/>
    </row>
    <row r="19" spans="1:11" ht="13.5">
      <c r="A19" s="40" t="s">
        <v>30</v>
      </c>
      <c r="B19" s="11"/>
      <c r="C19" s="27">
        <v>544</v>
      </c>
      <c r="D19" s="27">
        <v>353</v>
      </c>
      <c r="E19" s="28">
        <v>191</v>
      </c>
      <c r="F19" s="29">
        <v>28</v>
      </c>
      <c r="G19" s="27">
        <v>22</v>
      </c>
      <c r="H19" s="30">
        <v>6</v>
      </c>
      <c r="I19" s="31">
        <v>28</v>
      </c>
      <c r="J19" s="27">
        <v>22</v>
      </c>
      <c r="K19" s="28">
        <v>6</v>
      </c>
    </row>
    <row r="20" spans="1:11" ht="13.5">
      <c r="A20" s="39" t="s">
        <v>31</v>
      </c>
      <c r="B20" s="11"/>
      <c r="C20" s="27">
        <v>88</v>
      </c>
      <c r="D20" s="27">
        <v>88</v>
      </c>
      <c r="E20" s="28"/>
      <c r="F20" s="29">
        <v>119</v>
      </c>
      <c r="G20" s="27">
        <v>96</v>
      </c>
      <c r="H20" s="30">
        <v>23</v>
      </c>
      <c r="I20" s="31">
        <v>119</v>
      </c>
      <c r="J20" s="27">
        <v>96</v>
      </c>
      <c r="K20" s="28">
        <v>23</v>
      </c>
    </row>
    <row r="21" spans="1:11" ht="13.5">
      <c r="A21" s="40" t="s">
        <v>22</v>
      </c>
      <c r="B21" s="11"/>
      <c r="C21" s="27"/>
      <c r="D21" s="27"/>
      <c r="E21" s="28"/>
      <c r="F21" s="29">
        <v>18</v>
      </c>
      <c r="G21" s="27">
        <v>14</v>
      </c>
      <c r="H21" s="30">
        <v>4</v>
      </c>
      <c r="I21" s="31">
        <v>18</v>
      </c>
      <c r="J21" s="27">
        <v>14</v>
      </c>
      <c r="K21" s="28">
        <v>4</v>
      </c>
    </row>
    <row r="22" spans="1:11" ht="13.5">
      <c r="A22" s="40" t="s">
        <v>23</v>
      </c>
      <c r="B22" s="11"/>
      <c r="C22" s="27">
        <v>10</v>
      </c>
      <c r="D22" s="27">
        <v>10</v>
      </c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9</v>
      </c>
      <c r="D24" s="27">
        <v>9</v>
      </c>
      <c r="E24" s="28"/>
      <c r="F24" s="29">
        <v>22</v>
      </c>
      <c r="G24" s="27">
        <v>20</v>
      </c>
      <c r="H24" s="30">
        <v>2</v>
      </c>
      <c r="I24" s="31">
        <v>22</v>
      </c>
      <c r="J24" s="27">
        <v>20</v>
      </c>
      <c r="K24" s="28">
        <v>2</v>
      </c>
    </row>
    <row r="25" spans="1:11" ht="13.5">
      <c r="A25" s="40" t="s">
        <v>26</v>
      </c>
      <c r="B25" s="11"/>
      <c r="C25" s="27">
        <v>9</v>
      </c>
      <c r="D25" s="27">
        <v>9</v>
      </c>
      <c r="E25" s="28"/>
      <c r="F25" s="29">
        <v>24</v>
      </c>
      <c r="G25" s="27">
        <v>18</v>
      </c>
      <c r="H25" s="30">
        <v>6</v>
      </c>
      <c r="I25" s="31">
        <v>24</v>
      </c>
      <c r="J25" s="27">
        <v>18</v>
      </c>
      <c r="K25" s="28">
        <v>6</v>
      </c>
    </row>
    <row r="26" spans="1:11" ht="13.5">
      <c r="A26" s="40" t="s">
        <v>27</v>
      </c>
      <c r="B26" s="11"/>
      <c r="C26" s="27">
        <v>26</v>
      </c>
      <c r="D26" s="27">
        <v>26</v>
      </c>
      <c r="E26" s="28"/>
      <c r="F26" s="29">
        <v>18</v>
      </c>
      <c r="G26" s="27">
        <v>11</v>
      </c>
      <c r="H26" s="30">
        <v>7</v>
      </c>
      <c r="I26" s="31">
        <v>18</v>
      </c>
      <c r="J26" s="27">
        <v>11</v>
      </c>
      <c r="K26" s="28">
        <v>7</v>
      </c>
    </row>
    <row r="27" spans="1:11" ht="13.5">
      <c r="A27" s="40" t="s">
        <v>28</v>
      </c>
      <c r="B27" s="11"/>
      <c r="C27" s="27">
        <v>30</v>
      </c>
      <c r="D27" s="27">
        <v>30</v>
      </c>
      <c r="E27" s="28"/>
      <c r="F27" s="29">
        <v>15</v>
      </c>
      <c r="G27" s="27">
        <v>12</v>
      </c>
      <c r="H27" s="30">
        <v>3</v>
      </c>
      <c r="I27" s="31">
        <v>15</v>
      </c>
      <c r="J27" s="27">
        <v>12</v>
      </c>
      <c r="K27" s="28">
        <v>3</v>
      </c>
    </row>
    <row r="28" spans="1:11" ht="13.5">
      <c r="A28" s="40" t="s">
        <v>29</v>
      </c>
      <c r="B28" s="11"/>
      <c r="C28" s="27">
        <v>4</v>
      </c>
      <c r="D28" s="27">
        <v>4</v>
      </c>
      <c r="E28" s="28"/>
      <c r="F28" s="29">
        <v>6</v>
      </c>
      <c r="G28" s="27">
        <v>6</v>
      </c>
      <c r="H28" s="30"/>
      <c r="I28" s="31">
        <v>6</v>
      </c>
      <c r="J28" s="27">
        <v>6</v>
      </c>
      <c r="K28" s="28"/>
    </row>
    <row r="29" spans="1:11" ht="13.5">
      <c r="A29" s="40" t="s">
        <v>30</v>
      </c>
      <c r="B29" s="11"/>
      <c r="C29" s="27"/>
      <c r="D29" s="27"/>
      <c r="E29" s="28"/>
      <c r="F29" s="29">
        <v>16</v>
      </c>
      <c r="G29" s="27">
        <v>15</v>
      </c>
      <c r="H29" s="30">
        <v>1</v>
      </c>
      <c r="I29" s="31">
        <v>16</v>
      </c>
      <c r="J29" s="27">
        <v>15</v>
      </c>
      <c r="K29" s="28">
        <v>1</v>
      </c>
    </row>
    <row r="30" spans="1:11" ht="13.5">
      <c r="A30" s="39" t="s">
        <v>32</v>
      </c>
      <c r="B30" s="11"/>
      <c r="C30" s="27">
        <v>60</v>
      </c>
      <c r="D30" s="27">
        <v>60</v>
      </c>
      <c r="E30" s="28"/>
      <c r="F30" s="29">
        <v>277</v>
      </c>
      <c r="G30" s="27">
        <v>256</v>
      </c>
      <c r="H30" s="30">
        <v>21</v>
      </c>
      <c r="I30" s="31">
        <v>277</v>
      </c>
      <c r="J30" s="27">
        <v>256</v>
      </c>
      <c r="K30" s="28">
        <v>21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22</v>
      </c>
      <c r="D34" s="27">
        <v>22</v>
      </c>
      <c r="E34" s="28"/>
      <c r="F34" s="29">
        <v>36</v>
      </c>
      <c r="G34" s="27">
        <v>32</v>
      </c>
      <c r="H34" s="30">
        <v>4</v>
      </c>
      <c r="I34" s="31">
        <v>36</v>
      </c>
      <c r="J34" s="27">
        <v>32</v>
      </c>
      <c r="K34" s="28">
        <v>4</v>
      </c>
    </row>
    <row r="35" spans="1:11" ht="13.5">
      <c r="A35" s="39" t="s">
        <v>37</v>
      </c>
      <c r="B35" s="11"/>
      <c r="C35" s="27">
        <v>100</v>
      </c>
      <c r="D35" s="27">
        <v>100</v>
      </c>
      <c r="E35" s="28"/>
      <c r="F35" s="29">
        <v>687</v>
      </c>
      <c r="G35" s="27">
        <v>601</v>
      </c>
      <c r="H35" s="30">
        <v>86</v>
      </c>
      <c r="I35" s="31">
        <v>687</v>
      </c>
      <c r="J35" s="27">
        <v>601</v>
      </c>
      <c r="K35" s="28">
        <v>86</v>
      </c>
    </row>
    <row r="36" spans="1:11" ht="13.5">
      <c r="A36" s="41" t="s">
        <v>38</v>
      </c>
      <c r="B36" s="17"/>
      <c r="C36" s="42">
        <v>1252</v>
      </c>
      <c r="D36" s="42">
        <v>1012</v>
      </c>
      <c r="E36" s="43">
        <v>240</v>
      </c>
      <c r="F36" s="44">
        <v>1255</v>
      </c>
      <c r="G36" s="45">
        <v>1075</v>
      </c>
      <c r="H36" s="46">
        <v>140</v>
      </c>
      <c r="I36" s="47">
        <v>1255</v>
      </c>
      <c r="J36" s="42">
        <v>1075</v>
      </c>
      <c r="K36" s="43">
        <v>140</v>
      </c>
    </row>
    <row r="37" spans="1:11" ht="13.5">
      <c r="A37" s="48" t="s">
        <v>39</v>
      </c>
      <c r="B37" s="18"/>
      <c r="C37" s="19"/>
      <c r="D37" s="19"/>
      <c r="E37" s="20"/>
      <c r="F37" s="21">
        <v>0.2</v>
      </c>
      <c r="G37" s="19">
        <v>6.2</v>
      </c>
      <c r="H37" s="22">
        <v>-41.7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18</v>
      </c>
      <c r="D5" s="27"/>
      <c r="E5" s="28">
        <v>18</v>
      </c>
      <c r="F5" s="29">
        <v>18</v>
      </c>
      <c r="G5" s="27"/>
      <c r="H5" s="30">
        <v>18</v>
      </c>
      <c r="I5" s="31">
        <v>18</v>
      </c>
      <c r="J5" s="27"/>
      <c r="K5" s="28">
        <v>18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3</v>
      </c>
      <c r="F8" s="29">
        <v>5</v>
      </c>
      <c r="G8" s="27"/>
      <c r="H8" s="30">
        <v>3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16</v>
      </c>
      <c r="D9" s="27">
        <v>13</v>
      </c>
      <c r="E9" s="28">
        <v>1</v>
      </c>
      <c r="F9" s="29">
        <v>16</v>
      </c>
      <c r="G9" s="27">
        <v>13</v>
      </c>
      <c r="H9" s="30">
        <v>1</v>
      </c>
      <c r="I9" s="31">
        <v>19</v>
      </c>
      <c r="J9" s="27">
        <v>13</v>
      </c>
      <c r="K9" s="28">
        <v>1</v>
      </c>
    </row>
    <row r="10" spans="1:11" ht="13.5">
      <c r="A10" s="39" t="s">
        <v>21</v>
      </c>
      <c r="B10" s="11"/>
      <c r="C10" s="27">
        <v>8</v>
      </c>
      <c r="D10" s="27">
        <v>3</v>
      </c>
      <c r="E10" s="28">
        <v>1</v>
      </c>
      <c r="F10" s="29">
        <v>8</v>
      </c>
      <c r="G10" s="27">
        <v>3</v>
      </c>
      <c r="H10" s="30">
        <v>1</v>
      </c>
      <c r="I10" s="31">
        <v>29</v>
      </c>
      <c r="J10" s="27">
        <v>25</v>
      </c>
      <c r="K10" s="28">
        <v>1</v>
      </c>
    </row>
    <row r="11" spans="1:11" ht="13.5">
      <c r="A11" s="40" t="s">
        <v>22</v>
      </c>
      <c r="B11" s="11"/>
      <c r="C11" s="27">
        <v>3</v>
      </c>
      <c r="D11" s="27">
        <v>1</v>
      </c>
      <c r="E11" s="28"/>
      <c r="F11" s="29">
        <v>3</v>
      </c>
      <c r="G11" s="27">
        <v>1</v>
      </c>
      <c r="H11" s="30"/>
      <c r="I11" s="31">
        <v>9</v>
      </c>
      <c r="J11" s="27">
        <v>8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>
        <v>1</v>
      </c>
      <c r="J12" s="27"/>
      <c r="K12" s="28"/>
    </row>
    <row r="13" spans="1:11" ht="13.5">
      <c r="A13" s="40" t="s">
        <v>24</v>
      </c>
      <c r="B13" s="11"/>
      <c r="C13" s="27">
        <v>1</v>
      </c>
      <c r="D13" s="27"/>
      <c r="E13" s="28"/>
      <c r="F13" s="29">
        <v>1</v>
      </c>
      <c r="G13" s="27"/>
      <c r="H13" s="30"/>
      <c r="I13" s="31">
        <v>1</v>
      </c>
      <c r="J13" s="27"/>
      <c r="K13" s="28">
        <v>1</v>
      </c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>
        <v>1</v>
      </c>
      <c r="J14" s="27"/>
      <c r="K14" s="28"/>
    </row>
    <row r="15" spans="1:11" ht="13.5">
      <c r="A15" s="40" t="s">
        <v>26</v>
      </c>
      <c r="B15" s="11"/>
      <c r="C15" s="27">
        <v>1</v>
      </c>
      <c r="D15" s="27">
        <v>1</v>
      </c>
      <c r="E15" s="28"/>
      <c r="F15" s="29">
        <v>1</v>
      </c>
      <c r="G15" s="27">
        <v>1</v>
      </c>
      <c r="H15" s="30"/>
      <c r="I15" s="31">
        <v>1</v>
      </c>
      <c r="J15" s="27">
        <v>1</v>
      </c>
      <c r="K15" s="28"/>
    </row>
    <row r="16" spans="1:11" ht="13.5">
      <c r="A16" s="40" t="s">
        <v>27</v>
      </c>
      <c r="B16" s="11"/>
      <c r="C16" s="27">
        <v>3</v>
      </c>
      <c r="D16" s="27">
        <v>1</v>
      </c>
      <c r="E16" s="28">
        <v>1</v>
      </c>
      <c r="F16" s="29">
        <v>3</v>
      </c>
      <c r="G16" s="27">
        <v>1</v>
      </c>
      <c r="H16" s="30">
        <v>1</v>
      </c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>
        <v>16</v>
      </c>
      <c r="J19" s="27">
        <v>16</v>
      </c>
      <c r="K19" s="28"/>
    </row>
    <row r="20" spans="1:11" ht="13.5">
      <c r="A20" s="39" t="s">
        <v>31</v>
      </c>
      <c r="B20" s="11"/>
      <c r="C20" s="27">
        <v>30</v>
      </c>
      <c r="D20" s="27">
        <v>19</v>
      </c>
      <c r="E20" s="28">
        <v>6</v>
      </c>
      <c r="F20" s="29">
        <v>30</v>
      </c>
      <c r="G20" s="27">
        <v>19</v>
      </c>
      <c r="H20" s="30">
        <v>6</v>
      </c>
      <c r="I20" s="31">
        <v>119</v>
      </c>
      <c r="J20" s="27">
        <v>74</v>
      </c>
      <c r="K20" s="28">
        <v>12</v>
      </c>
    </row>
    <row r="21" spans="1:11" ht="13.5">
      <c r="A21" s="40" t="s">
        <v>22</v>
      </c>
      <c r="B21" s="11"/>
      <c r="C21" s="27">
        <v>3</v>
      </c>
      <c r="D21" s="27">
        <v>2</v>
      </c>
      <c r="E21" s="28"/>
      <c r="F21" s="29">
        <v>3</v>
      </c>
      <c r="G21" s="27">
        <v>2</v>
      </c>
      <c r="H21" s="30"/>
      <c r="I21" s="31">
        <v>27</v>
      </c>
      <c r="J21" s="27">
        <v>21</v>
      </c>
      <c r="K21" s="28">
        <v>6</v>
      </c>
    </row>
    <row r="22" spans="1:11" ht="13.5">
      <c r="A22" s="40" t="s">
        <v>23</v>
      </c>
      <c r="B22" s="11"/>
      <c r="C22" s="27">
        <v>1</v>
      </c>
      <c r="D22" s="27"/>
      <c r="E22" s="28"/>
      <c r="F22" s="29">
        <v>1</v>
      </c>
      <c r="G22" s="27"/>
      <c r="H22" s="30"/>
      <c r="I22" s="31">
        <v>8</v>
      </c>
      <c r="J22" s="27">
        <v>3</v>
      </c>
      <c r="K22" s="28">
        <v>3</v>
      </c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>
        <v>3</v>
      </c>
      <c r="J23" s="27">
        <v>1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>
        <v>4</v>
      </c>
      <c r="J24" s="27">
        <v>3</v>
      </c>
      <c r="K24" s="28"/>
    </row>
    <row r="25" spans="1:11" ht="13.5">
      <c r="A25" s="40" t="s">
        <v>26</v>
      </c>
      <c r="B25" s="11"/>
      <c r="C25" s="27">
        <v>6</v>
      </c>
      <c r="D25" s="27">
        <v>1</v>
      </c>
      <c r="E25" s="28">
        <v>6</v>
      </c>
      <c r="F25" s="29">
        <v>6</v>
      </c>
      <c r="G25" s="27">
        <v>1</v>
      </c>
      <c r="H25" s="30">
        <v>6</v>
      </c>
      <c r="I25" s="31">
        <v>16</v>
      </c>
      <c r="J25" s="27">
        <v>12</v>
      </c>
      <c r="K25" s="28">
        <v>2</v>
      </c>
    </row>
    <row r="26" spans="1:11" ht="13.5">
      <c r="A26" s="40" t="s">
        <v>27</v>
      </c>
      <c r="B26" s="11"/>
      <c r="C26" s="27">
        <v>4</v>
      </c>
      <c r="D26" s="27">
        <v>5</v>
      </c>
      <c r="E26" s="28"/>
      <c r="F26" s="29">
        <v>4</v>
      </c>
      <c r="G26" s="27">
        <v>5</v>
      </c>
      <c r="H26" s="30"/>
      <c r="I26" s="31">
        <v>57</v>
      </c>
      <c r="J26" s="27">
        <v>30</v>
      </c>
      <c r="K26" s="28">
        <v>1</v>
      </c>
    </row>
    <row r="27" spans="1:11" ht="13.5">
      <c r="A27" s="40" t="s">
        <v>28</v>
      </c>
      <c r="B27" s="11"/>
      <c r="C27" s="27">
        <v>5</v>
      </c>
      <c r="D27" s="27">
        <v>3</v>
      </c>
      <c r="E27" s="28"/>
      <c r="F27" s="29">
        <v>5</v>
      </c>
      <c r="G27" s="27">
        <v>3</v>
      </c>
      <c r="H27" s="30"/>
      <c r="I27" s="31"/>
      <c r="J27" s="27"/>
      <c r="K27" s="28"/>
    </row>
    <row r="28" spans="1:11" ht="13.5">
      <c r="A28" s="40" t="s">
        <v>29</v>
      </c>
      <c r="B28" s="11"/>
      <c r="C28" s="27">
        <v>8</v>
      </c>
      <c r="D28" s="27">
        <v>6</v>
      </c>
      <c r="E28" s="28"/>
      <c r="F28" s="29">
        <v>8</v>
      </c>
      <c r="G28" s="27">
        <v>6</v>
      </c>
      <c r="H28" s="30"/>
      <c r="I28" s="31">
        <v>4</v>
      </c>
      <c r="J28" s="27">
        <v>4</v>
      </c>
      <c r="K28" s="28"/>
    </row>
    <row r="29" spans="1:11" ht="13.5">
      <c r="A29" s="40" t="s">
        <v>30</v>
      </c>
      <c r="B29" s="11"/>
      <c r="C29" s="27">
        <v>3</v>
      </c>
      <c r="D29" s="27">
        <v>2</v>
      </c>
      <c r="E29" s="28"/>
      <c r="F29" s="29">
        <v>3</v>
      </c>
      <c r="G29" s="27">
        <v>2</v>
      </c>
      <c r="H29" s="30"/>
      <c r="I29" s="31"/>
      <c r="J29" s="27"/>
      <c r="K29" s="28"/>
    </row>
    <row r="30" spans="1:11" ht="13.5">
      <c r="A30" s="39" t="s">
        <v>32</v>
      </c>
      <c r="B30" s="11"/>
      <c r="C30" s="27">
        <v>61</v>
      </c>
      <c r="D30" s="27">
        <v>59</v>
      </c>
      <c r="E30" s="28">
        <v>16</v>
      </c>
      <c r="F30" s="29">
        <v>61</v>
      </c>
      <c r="G30" s="27">
        <v>59</v>
      </c>
      <c r="H30" s="30">
        <v>16</v>
      </c>
      <c r="I30" s="31">
        <v>39</v>
      </c>
      <c r="J30" s="27">
        <v>17</v>
      </c>
      <c r="K30" s="28">
        <v>10</v>
      </c>
    </row>
    <row r="31" spans="1:11" ht="13.5">
      <c r="A31" s="39" t="s">
        <v>33</v>
      </c>
      <c r="B31" s="11"/>
      <c r="C31" s="27">
        <v>14</v>
      </c>
      <c r="D31" s="27">
        <v>65</v>
      </c>
      <c r="E31" s="28"/>
      <c r="F31" s="29">
        <v>14</v>
      </c>
      <c r="G31" s="27">
        <v>65</v>
      </c>
      <c r="H31" s="30"/>
      <c r="I31" s="31">
        <v>40</v>
      </c>
      <c r="J31" s="27">
        <v>64</v>
      </c>
      <c r="K31" s="28">
        <v>5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56</v>
      </c>
      <c r="D34" s="27">
        <v>41</v>
      </c>
      <c r="E34" s="28"/>
      <c r="F34" s="29">
        <v>56</v>
      </c>
      <c r="G34" s="27">
        <v>41</v>
      </c>
      <c r="H34" s="30"/>
      <c r="I34" s="31">
        <v>42</v>
      </c>
      <c r="J34" s="27">
        <v>20</v>
      </c>
      <c r="K34" s="28">
        <v>5</v>
      </c>
    </row>
    <row r="35" spans="1:11" ht="13.5">
      <c r="A35" s="39" t="s">
        <v>37</v>
      </c>
      <c r="B35" s="11"/>
      <c r="C35" s="27">
        <v>516</v>
      </c>
      <c r="D35" s="27">
        <v>291</v>
      </c>
      <c r="E35" s="28">
        <v>208</v>
      </c>
      <c r="F35" s="29">
        <v>604</v>
      </c>
      <c r="G35" s="27">
        <v>467</v>
      </c>
      <c r="H35" s="30">
        <v>208</v>
      </c>
      <c r="I35" s="31">
        <v>353</v>
      </c>
      <c r="J35" s="27">
        <v>237</v>
      </c>
      <c r="K35" s="28">
        <v>27</v>
      </c>
    </row>
    <row r="36" spans="1:11" ht="13.5">
      <c r="A36" s="41" t="s">
        <v>38</v>
      </c>
      <c r="B36" s="17"/>
      <c r="C36" s="42">
        <v>724</v>
      </c>
      <c r="D36" s="42">
        <v>491</v>
      </c>
      <c r="E36" s="43">
        <v>253</v>
      </c>
      <c r="F36" s="44">
        <v>812</v>
      </c>
      <c r="G36" s="45">
        <v>667</v>
      </c>
      <c r="H36" s="46">
        <v>253</v>
      </c>
      <c r="I36" s="47">
        <v>664</v>
      </c>
      <c r="J36" s="42">
        <v>450</v>
      </c>
      <c r="K36" s="43">
        <v>84</v>
      </c>
    </row>
    <row r="37" spans="1:11" ht="13.5">
      <c r="A37" s="48" t="s">
        <v>39</v>
      </c>
      <c r="B37" s="18"/>
      <c r="C37" s="19"/>
      <c r="D37" s="19"/>
      <c r="E37" s="20"/>
      <c r="F37" s="21">
        <v>12.2</v>
      </c>
      <c r="G37" s="19">
        <v>35.8</v>
      </c>
      <c r="H37" s="22"/>
      <c r="I37" s="23">
        <v>-18.2</v>
      </c>
      <c r="J37" s="19">
        <v>-32.5</v>
      </c>
      <c r="K37" s="20">
        <v>-66.8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C7" sqref="C7:K7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68</v>
      </c>
      <c r="D5" s="27">
        <v>14</v>
      </c>
      <c r="E5" s="28">
        <v>54</v>
      </c>
      <c r="F5" s="29">
        <v>68</v>
      </c>
      <c r="G5" s="27">
        <v>14</v>
      </c>
      <c r="H5" s="30">
        <v>54</v>
      </c>
      <c r="I5" s="31">
        <v>68</v>
      </c>
      <c r="J5" s="27">
        <v>14</v>
      </c>
      <c r="K5" s="28">
        <v>54</v>
      </c>
    </row>
    <row r="6" spans="1:11" ht="13.5">
      <c r="A6" s="39" t="s">
        <v>13</v>
      </c>
      <c r="B6" s="11" t="s">
        <v>14</v>
      </c>
      <c r="C6" s="27">
        <v>3</v>
      </c>
      <c r="D6" s="27"/>
      <c r="E6" s="28">
        <v>3</v>
      </c>
      <c r="F6" s="29">
        <v>3</v>
      </c>
      <c r="G6" s="27"/>
      <c r="H6" s="30">
        <v>3</v>
      </c>
      <c r="I6" s="31">
        <v>5</v>
      </c>
      <c r="J6" s="27"/>
      <c r="K6" s="28">
        <v>5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10</v>
      </c>
      <c r="D8" s="27"/>
      <c r="E8" s="28">
        <v>10</v>
      </c>
      <c r="F8" s="29">
        <v>10</v>
      </c>
      <c r="G8" s="27"/>
      <c r="H8" s="30">
        <v>10</v>
      </c>
      <c r="I8" s="31">
        <v>10</v>
      </c>
      <c r="J8" s="27"/>
      <c r="K8" s="28">
        <v>10</v>
      </c>
    </row>
    <row r="9" spans="1:11" ht="13.5">
      <c r="A9" s="39" t="s">
        <v>19</v>
      </c>
      <c r="B9" s="11" t="s">
        <v>20</v>
      </c>
      <c r="C9" s="27">
        <v>34</v>
      </c>
      <c r="D9" s="27">
        <v>31</v>
      </c>
      <c r="E9" s="28">
        <v>3</v>
      </c>
      <c r="F9" s="29">
        <v>37</v>
      </c>
      <c r="G9" s="27">
        <v>37</v>
      </c>
      <c r="H9" s="30"/>
      <c r="I9" s="31">
        <v>37</v>
      </c>
      <c r="J9" s="27">
        <v>37</v>
      </c>
      <c r="K9" s="28"/>
    </row>
    <row r="10" spans="1:11" ht="13.5">
      <c r="A10" s="39" t="s">
        <v>21</v>
      </c>
      <c r="B10" s="11"/>
      <c r="C10" s="27">
        <v>1170</v>
      </c>
      <c r="D10" s="27">
        <v>1013</v>
      </c>
      <c r="E10" s="28">
        <v>157</v>
      </c>
      <c r="F10" s="29">
        <v>1093</v>
      </c>
      <c r="G10" s="27">
        <v>936</v>
      </c>
      <c r="H10" s="30">
        <v>157</v>
      </c>
      <c r="I10" s="31">
        <v>1093</v>
      </c>
      <c r="J10" s="27">
        <v>936</v>
      </c>
      <c r="K10" s="28">
        <v>157</v>
      </c>
    </row>
    <row r="11" spans="1:11" ht="13.5">
      <c r="A11" s="40" t="s">
        <v>22</v>
      </c>
      <c r="B11" s="11"/>
      <c r="C11" s="27">
        <v>58</v>
      </c>
      <c r="D11" s="27">
        <v>58</v>
      </c>
      <c r="E11" s="28"/>
      <c r="F11" s="29">
        <v>6</v>
      </c>
      <c r="G11" s="27">
        <v>6</v>
      </c>
      <c r="H11" s="30"/>
      <c r="I11" s="31">
        <v>6</v>
      </c>
      <c r="J11" s="27">
        <v>6</v>
      </c>
      <c r="K11" s="28"/>
    </row>
    <row r="12" spans="1:11" ht="13.5">
      <c r="A12" s="40" t="s">
        <v>23</v>
      </c>
      <c r="B12" s="11"/>
      <c r="C12" s="27">
        <v>19</v>
      </c>
      <c r="D12" s="27">
        <v>19</v>
      </c>
      <c r="E12" s="28"/>
      <c r="F12" s="29">
        <v>17</v>
      </c>
      <c r="G12" s="27">
        <v>17</v>
      </c>
      <c r="H12" s="30"/>
      <c r="I12" s="31">
        <v>17</v>
      </c>
      <c r="J12" s="27">
        <v>17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>
        <v>16</v>
      </c>
      <c r="D14" s="27">
        <v>16</v>
      </c>
      <c r="E14" s="28"/>
      <c r="F14" s="29">
        <v>49</v>
      </c>
      <c r="G14" s="27">
        <v>49</v>
      </c>
      <c r="H14" s="30"/>
      <c r="I14" s="31">
        <v>49</v>
      </c>
      <c r="J14" s="27">
        <v>49</v>
      </c>
      <c r="K14" s="28"/>
    </row>
    <row r="15" spans="1:11" ht="13.5">
      <c r="A15" s="40" t="s">
        <v>26</v>
      </c>
      <c r="B15" s="11"/>
      <c r="C15" s="27">
        <v>28</v>
      </c>
      <c r="D15" s="27">
        <v>28</v>
      </c>
      <c r="E15" s="28"/>
      <c r="F15" s="29">
        <v>18</v>
      </c>
      <c r="G15" s="27">
        <v>18</v>
      </c>
      <c r="H15" s="30"/>
      <c r="I15" s="31">
        <v>18</v>
      </c>
      <c r="J15" s="27">
        <v>18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9</v>
      </c>
      <c r="D18" s="27">
        <v>9</v>
      </c>
      <c r="E18" s="28"/>
      <c r="F18" s="29">
        <v>8</v>
      </c>
      <c r="G18" s="27">
        <v>8</v>
      </c>
      <c r="H18" s="30"/>
      <c r="I18" s="31">
        <v>8</v>
      </c>
      <c r="J18" s="27">
        <v>8</v>
      </c>
      <c r="K18" s="28"/>
    </row>
    <row r="19" spans="1:11" ht="13.5">
      <c r="A19" s="40" t="s">
        <v>30</v>
      </c>
      <c r="B19" s="11"/>
      <c r="C19" s="27">
        <v>1040</v>
      </c>
      <c r="D19" s="27">
        <v>883</v>
      </c>
      <c r="E19" s="28">
        <v>157</v>
      </c>
      <c r="F19" s="29">
        <v>995</v>
      </c>
      <c r="G19" s="27">
        <v>838</v>
      </c>
      <c r="H19" s="30">
        <v>157</v>
      </c>
      <c r="I19" s="31">
        <v>995</v>
      </c>
      <c r="J19" s="27">
        <v>838</v>
      </c>
      <c r="K19" s="28">
        <v>157</v>
      </c>
    </row>
    <row r="20" spans="1:11" ht="13.5">
      <c r="A20" s="39" t="s">
        <v>31</v>
      </c>
      <c r="B20" s="11"/>
      <c r="C20" s="27">
        <v>27</v>
      </c>
      <c r="D20" s="27">
        <v>25</v>
      </c>
      <c r="E20" s="28">
        <v>2</v>
      </c>
      <c r="F20" s="29">
        <v>30</v>
      </c>
      <c r="G20" s="27">
        <v>30</v>
      </c>
      <c r="H20" s="30"/>
      <c r="I20" s="31">
        <v>30</v>
      </c>
      <c r="J20" s="27">
        <v>30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3</v>
      </c>
      <c r="D23" s="27">
        <v>3</v>
      </c>
      <c r="E23" s="28"/>
      <c r="F23" s="29">
        <v>6</v>
      </c>
      <c r="G23" s="27">
        <v>6</v>
      </c>
      <c r="H23" s="30"/>
      <c r="I23" s="31">
        <v>6</v>
      </c>
      <c r="J23" s="27">
        <v>6</v>
      </c>
      <c r="K23" s="28"/>
    </row>
    <row r="24" spans="1:11" ht="13.5">
      <c r="A24" s="40" t="s">
        <v>25</v>
      </c>
      <c r="B24" s="11"/>
      <c r="C24" s="27">
        <v>3</v>
      </c>
      <c r="D24" s="27">
        <v>1</v>
      </c>
      <c r="E24" s="28">
        <v>2</v>
      </c>
      <c r="F24" s="29">
        <v>3</v>
      </c>
      <c r="G24" s="27">
        <v>3</v>
      </c>
      <c r="H24" s="30"/>
      <c r="I24" s="31">
        <v>3</v>
      </c>
      <c r="J24" s="27">
        <v>3</v>
      </c>
      <c r="K24" s="28"/>
    </row>
    <row r="25" spans="1:11" ht="13.5">
      <c r="A25" s="40" t="s">
        <v>26</v>
      </c>
      <c r="B25" s="11"/>
      <c r="C25" s="27">
        <v>1</v>
      </c>
      <c r="D25" s="27">
        <v>1</v>
      </c>
      <c r="E25" s="28"/>
      <c r="F25" s="29">
        <v>1</v>
      </c>
      <c r="G25" s="27">
        <v>1</v>
      </c>
      <c r="H25" s="30"/>
      <c r="I25" s="31">
        <v>1</v>
      </c>
      <c r="J25" s="27">
        <v>1</v>
      </c>
      <c r="K25" s="28"/>
    </row>
    <row r="26" spans="1:11" ht="13.5">
      <c r="A26" s="40" t="s">
        <v>27</v>
      </c>
      <c r="B26" s="11"/>
      <c r="C26" s="27">
        <v>19</v>
      </c>
      <c r="D26" s="27">
        <v>19</v>
      </c>
      <c r="E26" s="28"/>
      <c r="F26" s="29">
        <v>19</v>
      </c>
      <c r="G26" s="27">
        <v>19</v>
      </c>
      <c r="H26" s="30"/>
      <c r="I26" s="31">
        <v>19</v>
      </c>
      <c r="J26" s="27">
        <v>19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1</v>
      </c>
      <c r="D29" s="27">
        <v>1</v>
      </c>
      <c r="E29" s="28"/>
      <c r="F29" s="29">
        <v>1</v>
      </c>
      <c r="G29" s="27">
        <v>1</v>
      </c>
      <c r="H29" s="30"/>
      <c r="I29" s="31">
        <v>1</v>
      </c>
      <c r="J29" s="27">
        <v>1</v>
      </c>
      <c r="K29" s="28"/>
    </row>
    <row r="30" spans="1:11" ht="13.5">
      <c r="A30" s="39" t="s">
        <v>32</v>
      </c>
      <c r="B30" s="11"/>
      <c r="C30" s="27">
        <v>49</v>
      </c>
      <c r="D30" s="27">
        <v>37</v>
      </c>
      <c r="E30" s="28">
        <v>12</v>
      </c>
      <c r="F30" s="29">
        <v>28</v>
      </c>
      <c r="G30" s="27">
        <v>27</v>
      </c>
      <c r="H30" s="30">
        <v>1</v>
      </c>
      <c r="I30" s="31">
        <v>28</v>
      </c>
      <c r="J30" s="27">
        <v>27</v>
      </c>
      <c r="K30" s="28">
        <v>1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1666</v>
      </c>
      <c r="D36" s="42">
        <v>1418</v>
      </c>
      <c r="E36" s="43">
        <v>248</v>
      </c>
      <c r="F36" s="44">
        <v>1620</v>
      </c>
      <c r="G36" s="45">
        <v>1391</v>
      </c>
      <c r="H36" s="46">
        <v>228</v>
      </c>
      <c r="I36" s="47">
        <v>1586</v>
      </c>
      <c r="J36" s="42">
        <v>1350</v>
      </c>
      <c r="K36" s="43">
        <v>236</v>
      </c>
    </row>
    <row r="37" spans="1:11" ht="13.5">
      <c r="A37" s="48" t="s">
        <v>39</v>
      </c>
      <c r="B37" s="18"/>
      <c r="C37" s="19"/>
      <c r="D37" s="19"/>
      <c r="E37" s="20"/>
      <c r="F37" s="21">
        <v>-2.8</v>
      </c>
      <c r="G37" s="19">
        <v>-1.9</v>
      </c>
      <c r="H37" s="22">
        <v>-8.1</v>
      </c>
      <c r="I37" s="23">
        <v>-2.1</v>
      </c>
      <c r="J37" s="19">
        <v>-2.9</v>
      </c>
      <c r="K37" s="20">
        <v>3.5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65</v>
      </c>
      <c r="D39" s="27">
        <v>64</v>
      </c>
      <c r="E39" s="28">
        <v>1</v>
      </c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>
        <v>11</v>
      </c>
      <c r="D40" s="50">
        <v>11</v>
      </c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15</v>
      </c>
      <c r="D5" s="27">
        <v>1</v>
      </c>
      <c r="E5" s="28">
        <v>14</v>
      </c>
      <c r="F5" s="29">
        <v>15</v>
      </c>
      <c r="G5" s="27">
        <v>1</v>
      </c>
      <c r="H5" s="30">
        <v>14</v>
      </c>
      <c r="I5" s="31">
        <v>15</v>
      </c>
      <c r="J5" s="27">
        <v>1</v>
      </c>
      <c r="K5" s="28">
        <v>14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3</v>
      </c>
      <c r="D8" s="27"/>
      <c r="E8" s="28">
        <v>3</v>
      </c>
      <c r="F8" s="29">
        <v>3</v>
      </c>
      <c r="G8" s="27"/>
      <c r="H8" s="30">
        <v>3</v>
      </c>
      <c r="I8" s="31">
        <v>4</v>
      </c>
      <c r="J8" s="27"/>
      <c r="K8" s="28">
        <v>4</v>
      </c>
    </row>
    <row r="9" spans="1:11" ht="13.5">
      <c r="A9" s="39" t="s">
        <v>19</v>
      </c>
      <c r="B9" s="11" t="s">
        <v>20</v>
      </c>
      <c r="C9" s="27">
        <v>4</v>
      </c>
      <c r="D9" s="27">
        <v>4</v>
      </c>
      <c r="E9" s="28"/>
      <c r="F9" s="29">
        <v>4</v>
      </c>
      <c r="G9" s="27">
        <v>4</v>
      </c>
      <c r="H9" s="30"/>
      <c r="I9" s="31">
        <v>4</v>
      </c>
      <c r="J9" s="27">
        <v>4</v>
      </c>
      <c r="K9" s="28">
        <v>4</v>
      </c>
    </row>
    <row r="10" spans="1:11" ht="13.5">
      <c r="A10" s="39" t="s">
        <v>21</v>
      </c>
      <c r="B10" s="11"/>
      <c r="C10" s="27">
        <v>188</v>
      </c>
      <c r="D10" s="27">
        <v>179</v>
      </c>
      <c r="E10" s="28">
        <v>5</v>
      </c>
      <c r="F10" s="29">
        <v>188</v>
      </c>
      <c r="G10" s="27">
        <v>179</v>
      </c>
      <c r="H10" s="30">
        <v>5</v>
      </c>
      <c r="I10" s="31">
        <v>184</v>
      </c>
      <c r="J10" s="27">
        <v>184</v>
      </c>
      <c r="K10" s="28">
        <v>5</v>
      </c>
    </row>
    <row r="11" spans="1:11" ht="13.5">
      <c r="A11" s="40" t="s">
        <v>22</v>
      </c>
      <c r="B11" s="11"/>
      <c r="C11" s="27">
        <v>28</v>
      </c>
      <c r="D11" s="27">
        <v>23</v>
      </c>
      <c r="E11" s="28">
        <v>5</v>
      </c>
      <c r="F11" s="29">
        <v>28</v>
      </c>
      <c r="G11" s="27">
        <v>23</v>
      </c>
      <c r="H11" s="30">
        <v>5</v>
      </c>
      <c r="I11" s="31">
        <v>28</v>
      </c>
      <c r="J11" s="27">
        <v>28</v>
      </c>
      <c r="K11" s="28">
        <v>5</v>
      </c>
    </row>
    <row r="12" spans="1:11" ht="13.5">
      <c r="A12" s="40" t="s">
        <v>23</v>
      </c>
      <c r="B12" s="11"/>
      <c r="C12" s="27">
        <v>11</v>
      </c>
      <c r="D12" s="27">
        <v>11</v>
      </c>
      <c r="E12" s="28"/>
      <c r="F12" s="29">
        <v>11</v>
      </c>
      <c r="G12" s="27">
        <v>11</v>
      </c>
      <c r="H12" s="30"/>
      <c r="I12" s="31">
        <v>11</v>
      </c>
      <c r="J12" s="27">
        <v>11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>
        <v>46</v>
      </c>
      <c r="D16" s="27">
        <v>42</v>
      </c>
      <c r="E16" s="28"/>
      <c r="F16" s="29">
        <v>46</v>
      </c>
      <c r="G16" s="27">
        <v>42</v>
      </c>
      <c r="H16" s="30"/>
      <c r="I16" s="31">
        <v>42</v>
      </c>
      <c r="J16" s="27">
        <v>42</v>
      </c>
      <c r="K16" s="28"/>
    </row>
    <row r="17" spans="1:11" ht="13.5">
      <c r="A17" s="40" t="s">
        <v>28</v>
      </c>
      <c r="B17" s="11"/>
      <c r="C17" s="27">
        <v>44</v>
      </c>
      <c r="D17" s="27">
        <v>44</v>
      </c>
      <c r="E17" s="28"/>
      <c r="F17" s="29">
        <v>44</v>
      </c>
      <c r="G17" s="27">
        <v>44</v>
      </c>
      <c r="H17" s="30"/>
      <c r="I17" s="31">
        <v>44</v>
      </c>
      <c r="J17" s="27">
        <v>44</v>
      </c>
      <c r="K17" s="28"/>
    </row>
    <row r="18" spans="1:11" ht="13.5">
      <c r="A18" s="40" t="s">
        <v>29</v>
      </c>
      <c r="B18" s="11"/>
      <c r="C18" s="27">
        <v>48</v>
      </c>
      <c r="D18" s="27">
        <v>48</v>
      </c>
      <c r="E18" s="28"/>
      <c r="F18" s="29">
        <v>48</v>
      </c>
      <c r="G18" s="27">
        <v>48</v>
      </c>
      <c r="H18" s="30"/>
      <c r="I18" s="31">
        <v>48</v>
      </c>
      <c r="J18" s="27">
        <v>48</v>
      </c>
      <c r="K18" s="28"/>
    </row>
    <row r="19" spans="1:11" ht="13.5">
      <c r="A19" s="40" t="s">
        <v>30</v>
      </c>
      <c r="B19" s="11"/>
      <c r="C19" s="27">
        <v>10</v>
      </c>
      <c r="D19" s="27">
        <v>10</v>
      </c>
      <c r="E19" s="28"/>
      <c r="F19" s="29">
        <v>10</v>
      </c>
      <c r="G19" s="27">
        <v>10</v>
      </c>
      <c r="H19" s="30"/>
      <c r="I19" s="31">
        <v>10</v>
      </c>
      <c r="J19" s="27">
        <v>10</v>
      </c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41</v>
      </c>
      <c r="D30" s="27">
        <v>41</v>
      </c>
      <c r="E30" s="28"/>
      <c r="F30" s="29">
        <v>41</v>
      </c>
      <c r="G30" s="27">
        <v>41</v>
      </c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251</v>
      </c>
      <c r="D36" s="42">
        <v>225</v>
      </c>
      <c r="E36" s="43">
        <v>22</v>
      </c>
      <c r="F36" s="44">
        <v>251</v>
      </c>
      <c r="G36" s="45">
        <v>225</v>
      </c>
      <c r="H36" s="46">
        <v>22</v>
      </c>
      <c r="I36" s="47">
        <v>207</v>
      </c>
      <c r="J36" s="42">
        <v>189</v>
      </c>
      <c r="K36" s="43">
        <v>27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-17.5</v>
      </c>
      <c r="J37" s="19">
        <v>-16</v>
      </c>
      <c r="K37" s="20">
        <v>22.7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17</v>
      </c>
      <c r="D5" s="27"/>
      <c r="E5" s="28">
        <v>17</v>
      </c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>
        <v>18</v>
      </c>
      <c r="D9" s="27">
        <v>18</v>
      </c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98</v>
      </c>
      <c r="D30" s="27">
        <v>93</v>
      </c>
      <c r="E30" s="28">
        <v>5</v>
      </c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>
        <v>57</v>
      </c>
      <c r="D31" s="27">
        <v>57</v>
      </c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>
        <v>107</v>
      </c>
      <c r="D35" s="27">
        <v>107</v>
      </c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302</v>
      </c>
      <c r="D36" s="42">
        <v>275</v>
      </c>
      <c r="E36" s="43">
        <v>27</v>
      </c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>
        <v>-100</v>
      </c>
      <c r="G37" s="19">
        <v>-100</v>
      </c>
      <c r="H37" s="22">
        <v>-100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30</v>
      </c>
      <c r="D5" s="27"/>
      <c r="E5" s="28">
        <v>30</v>
      </c>
      <c r="F5" s="29">
        <v>30</v>
      </c>
      <c r="G5" s="27"/>
      <c r="H5" s="30">
        <v>30</v>
      </c>
      <c r="I5" s="31">
        <v>30</v>
      </c>
      <c r="J5" s="27"/>
      <c r="K5" s="28">
        <v>30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3</v>
      </c>
      <c r="D8" s="27"/>
      <c r="E8" s="28">
        <v>3</v>
      </c>
      <c r="F8" s="29">
        <v>3</v>
      </c>
      <c r="G8" s="27"/>
      <c r="H8" s="30">
        <v>3</v>
      </c>
      <c r="I8" s="31">
        <v>3</v>
      </c>
      <c r="J8" s="27"/>
      <c r="K8" s="28">
        <v>3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>
        <v>15</v>
      </c>
      <c r="G9" s="27">
        <v>15</v>
      </c>
      <c r="H9" s="30"/>
      <c r="I9" s="31">
        <v>15</v>
      </c>
      <c r="J9" s="27">
        <v>15</v>
      </c>
      <c r="K9" s="28"/>
    </row>
    <row r="10" spans="1:11" ht="13.5">
      <c r="A10" s="39" t="s">
        <v>21</v>
      </c>
      <c r="B10" s="11"/>
      <c r="C10" s="27">
        <v>100</v>
      </c>
      <c r="D10" s="27">
        <v>96</v>
      </c>
      <c r="E10" s="28">
        <v>4</v>
      </c>
      <c r="F10" s="29">
        <v>100</v>
      </c>
      <c r="G10" s="27">
        <v>96</v>
      </c>
      <c r="H10" s="30">
        <v>4</v>
      </c>
      <c r="I10" s="31">
        <v>100</v>
      </c>
      <c r="J10" s="27">
        <v>92</v>
      </c>
      <c r="K10" s="28">
        <v>8</v>
      </c>
    </row>
    <row r="11" spans="1:11" ht="13.5">
      <c r="A11" s="40" t="s">
        <v>22</v>
      </c>
      <c r="B11" s="11"/>
      <c r="C11" s="27">
        <v>12</v>
      </c>
      <c r="D11" s="27">
        <v>12</v>
      </c>
      <c r="E11" s="28"/>
      <c r="F11" s="29">
        <v>12</v>
      </c>
      <c r="G11" s="27">
        <v>12</v>
      </c>
      <c r="H11" s="30"/>
      <c r="I11" s="31">
        <v>12</v>
      </c>
      <c r="J11" s="27">
        <v>10</v>
      </c>
      <c r="K11" s="28">
        <v>2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>
        <v>3</v>
      </c>
      <c r="D14" s="27">
        <v>3</v>
      </c>
      <c r="E14" s="28"/>
      <c r="F14" s="29">
        <v>3</v>
      </c>
      <c r="G14" s="27">
        <v>3</v>
      </c>
      <c r="H14" s="30"/>
      <c r="I14" s="31">
        <v>3</v>
      </c>
      <c r="J14" s="27">
        <v>3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84</v>
      </c>
      <c r="D19" s="27">
        <v>80</v>
      </c>
      <c r="E19" s="28">
        <v>4</v>
      </c>
      <c r="F19" s="29">
        <v>84</v>
      </c>
      <c r="G19" s="27">
        <v>80</v>
      </c>
      <c r="H19" s="30">
        <v>4</v>
      </c>
      <c r="I19" s="31">
        <v>84</v>
      </c>
      <c r="J19" s="27">
        <v>78</v>
      </c>
      <c r="K19" s="28">
        <v>6</v>
      </c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133</v>
      </c>
      <c r="D36" s="42">
        <v>96</v>
      </c>
      <c r="E36" s="43">
        <v>37</v>
      </c>
      <c r="F36" s="44">
        <v>148</v>
      </c>
      <c r="G36" s="45">
        <v>111</v>
      </c>
      <c r="H36" s="46">
        <v>37</v>
      </c>
      <c r="I36" s="47">
        <v>148</v>
      </c>
      <c r="J36" s="42">
        <v>107</v>
      </c>
      <c r="K36" s="43">
        <v>41</v>
      </c>
    </row>
    <row r="37" spans="1:11" ht="13.5">
      <c r="A37" s="48" t="s">
        <v>39</v>
      </c>
      <c r="B37" s="18"/>
      <c r="C37" s="19"/>
      <c r="D37" s="19"/>
      <c r="E37" s="20"/>
      <c r="F37" s="21">
        <v>11.3</v>
      </c>
      <c r="G37" s="19">
        <v>15.6</v>
      </c>
      <c r="H37" s="22"/>
      <c r="I37" s="23"/>
      <c r="J37" s="19">
        <v>-3.6</v>
      </c>
      <c r="K37" s="20">
        <v>10.8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>
        <v>100</v>
      </c>
      <c r="G5" s="27">
        <v>100</v>
      </c>
      <c r="H5" s="30"/>
      <c r="I5" s="31">
        <v>100</v>
      </c>
      <c r="J5" s="27">
        <v>100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>
        <v>17</v>
      </c>
      <c r="E8" s="28"/>
      <c r="F8" s="29">
        <v>54</v>
      </c>
      <c r="G8" s="27">
        <v>34</v>
      </c>
      <c r="H8" s="30">
        <v>20</v>
      </c>
      <c r="I8" s="31">
        <v>59</v>
      </c>
      <c r="J8" s="27">
        <v>41</v>
      </c>
      <c r="K8" s="28">
        <v>20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>
        <v>249</v>
      </c>
      <c r="G9" s="27">
        <v>153</v>
      </c>
      <c r="H9" s="30">
        <v>96</v>
      </c>
      <c r="I9" s="31">
        <v>156</v>
      </c>
      <c r="J9" s="27">
        <v>191</v>
      </c>
      <c r="K9" s="28">
        <v>7</v>
      </c>
    </row>
    <row r="10" spans="1:11" ht="13.5">
      <c r="A10" s="39" t="s">
        <v>21</v>
      </c>
      <c r="B10" s="11"/>
      <c r="C10" s="27"/>
      <c r="D10" s="27">
        <v>581</v>
      </c>
      <c r="E10" s="28">
        <v>41</v>
      </c>
      <c r="F10" s="29"/>
      <c r="G10" s="27">
        <v>833</v>
      </c>
      <c r="H10" s="30">
        <v>38</v>
      </c>
      <c r="I10" s="31"/>
      <c r="J10" s="27">
        <v>383</v>
      </c>
      <c r="K10" s="28">
        <v>82</v>
      </c>
    </row>
    <row r="11" spans="1:11" ht="13.5">
      <c r="A11" s="40" t="s">
        <v>22</v>
      </c>
      <c r="B11" s="11"/>
      <c r="C11" s="27"/>
      <c r="D11" s="27">
        <v>53</v>
      </c>
      <c r="E11" s="28"/>
      <c r="F11" s="29"/>
      <c r="G11" s="27">
        <v>259</v>
      </c>
      <c r="H11" s="30"/>
      <c r="I11" s="31"/>
      <c r="J11" s="27">
        <v>80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>
        <v>17</v>
      </c>
      <c r="K12" s="28"/>
    </row>
    <row r="13" spans="1:11" ht="13.5">
      <c r="A13" s="40" t="s">
        <v>24</v>
      </c>
      <c r="B13" s="11"/>
      <c r="C13" s="27"/>
      <c r="D13" s="27">
        <v>9</v>
      </c>
      <c r="E13" s="28"/>
      <c r="F13" s="29"/>
      <c r="G13" s="27"/>
      <c r="H13" s="30"/>
      <c r="I13" s="31"/>
      <c r="J13" s="27">
        <v>31</v>
      </c>
      <c r="K13" s="28">
        <v>4</v>
      </c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>
        <v>122</v>
      </c>
      <c r="E15" s="28"/>
      <c r="F15" s="29"/>
      <c r="G15" s="27">
        <v>61</v>
      </c>
      <c r="H15" s="30"/>
      <c r="I15" s="31"/>
      <c r="J15" s="27">
        <v>193</v>
      </c>
      <c r="K15" s="28">
        <v>47</v>
      </c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>
        <v>15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>
        <v>47</v>
      </c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>
        <v>397</v>
      </c>
      <c r="E19" s="28">
        <v>41</v>
      </c>
      <c r="F19" s="29"/>
      <c r="G19" s="27">
        <v>513</v>
      </c>
      <c r="H19" s="30">
        <v>38</v>
      </c>
      <c r="I19" s="31"/>
      <c r="J19" s="27"/>
      <c r="K19" s="28">
        <v>31</v>
      </c>
    </row>
    <row r="20" spans="1:11" ht="13.5">
      <c r="A20" s="39" t="s">
        <v>31</v>
      </c>
      <c r="B20" s="11"/>
      <c r="C20" s="27"/>
      <c r="D20" s="27"/>
      <c r="E20" s="28"/>
      <c r="F20" s="29"/>
      <c r="G20" s="27">
        <v>566</v>
      </c>
      <c r="H20" s="30"/>
      <c r="I20" s="31"/>
      <c r="J20" s="27">
        <v>760</v>
      </c>
      <c r="K20" s="28">
        <v>1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>
        <v>1</v>
      </c>
    </row>
    <row r="22" spans="1:11" ht="13.5">
      <c r="A22" s="40" t="s">
        <v>23</v>
      </c>
      <c r="B22" s="11"/>
      <c r="C22" s="27"/>
      <c r="D22" s="27"/>
      <c r="E22" s="28"/>
      <c r="F22" s="29"/>
      <c r="G22" s="27">
        <v>22</v>
      </c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>
        <v>46</v>
      </c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>
        <v>498</v>
      </c>
      <c r="H29" s="30"/>
      <c r="I29" s="31"/>
      <c r="J29" s="27">
        <v>760</v>
      </c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>
        <v>819</v>
      </c>
      <c r="H30" s="30"/>
      <c r="I30" s="31"/>
      <c r="J30" s="27">
        <v>799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>
        <v>558</v>
      </c>
      <c r="H31" s="30"/>
      <c r="I31" s="31"/>
      <c r="J31" s="27">
        <v>261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>
        <v>258</v>
      </c>
      <c r="H34" s="30"/>
      <c r="I34" s="31"/>
      <c r="J34" s="27">
        <v>270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>
        <v>1639</v>
      </c>
      <c r="H35" s="30"/>
      <c r="I35" s="31"/>
      <c r="J35" s="27">
        <v>1469</v>
      </c>
      <c r="K35" s="28"/>
    </row>
    <row r="36" spans="1:11" ht="13.5">
      <c r="A36" s="41" t="s">
        <v>38</v>
      </c>
      <c r="B36" s="17"/>
      <c r="C36" s="42"/>
      <c r="D36" s="42">
        <v>598</v>
      </c>
      <c r="E36" s="43">
        <v>41</v>
      </c>
      <c r="F36" s="44">
        <v>403</v>
      </c>
      <c r="G36" s="45">
        <v>4960</v>
      </c>
      <c r="H36" s="46">
        <v>154</v>
      </c>
      <c r="I36" s="47">
        <v>315</v>
      </c>
      <c r="J36" s="42">
        <v>4274</v>
      </c>
      <c r="K36" s="43">
        <v>110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>
        <v>729.4</v>
      </c>
      <c r="H37" s="22">
        <v>275.6</v>
      </c>
      <c r="I37" s="23">
        <v>-21.8</v>
      </c>
      <c r="J37" s="19">
        <v>-13.8</v>
      </c>
      <c r="K37" s="20">
        <v>-28.6</v>
      </c>
    </row>
    <row r="38" spans="1:11" ht="13.5">
      <c r="A38" s="37" t="s">
        <v>40</v>
      </c>
      <c r="B38" s="11" t="s">
        <v>41</v>
      </c>
      <c r="C38" s="32"/>
      <c r="D38" s="32">
        <v>598</v>
      </c>
      <c r="E38" s="33">
        <v>41</v>
      </c>
      <c r="F38" s="34">
        <v>403</v>
      </c>
      <c r="G38" s="32">
        <v>4960</v>
      </c>
      <c r="H38" s="35">
        <v>154</v>
      </c>
      <c r="I38" s="36">
        <v>315</v>
      </c>
      <c r="J38" s="32">
        <v>4274</v>
      </c>
      <c r="K38" s="33">
        <v>110</v>
      </c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62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50</v>
      </c>
      <c r="D5" s="27"/>
      <c r="E5" s="28">
        <v>48</v>
      </c>
      <c r="F5" s="29">
        <v>45</v>
      </c>
      <c r="G5" s="27"/>
      <c r="H5" s="30">
        <v>45</v>
      </c>
      <c r="I5" s="31">
        <v>45</v>
      </c>
      <c r="J5" s="27"/>
      <c r="K5" s="28">
        <v>45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4</v>
      </c>
      <c r="F8" s="29">
        <v>6</v>
      </c>
      <c r="G8" s="27"/>
      <c r="H8" s="30">
        <v>5</v>
      </c>
      <c r="I8" s="31">
        <v>6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28</v>
      </c>
      <c r="D9" s="27">
        <v>23</v>
      </c>
      <c r="E9" s="28"/>
      <c r="F9" s="29">
        <v>28</v>
      </c>
      <c r="G9" s="27">
        <v>23</v>
      </c>
      <c r="H9" s="30">
        <v>1</v>
      </c>
      <c r="I9" s="31">
        <v>28</v>
      </c>
      <c r="J9" s="27">
        <v>23</v>
      </c>
      <c r="K9" s="28">
        <v>1</v>
      </c>
    </row>
    <row r="10" spans="1:11" ht="13.5">
      <c r="A10" s="39" t="s">
        <v>21</v>
      </c>
      <c r="B10" s="11"/>
      <c r="C10" s="27">
        <v>32</v>
      </c>
      <c r="D10" s="27">
        <v>15</v>
      </c>
      <c r="E10" s="28"/>
      <c r="F10" s="29">
        <v>32</v>
      </c>
      <c r="G10" s="27">
        <v>14</v>
      </c>
      <c r="H10" s="30">
        <v>2</v>
      </c>
      <c r="I10" s="31">
        <v>32</v>
      </c>
      <c r="J10" s="27">
        <v>14</v>
      </c>
      <c r="K10" s="28">
        <v>2</v>
      </c>
    </row>
    <row r="11" spans="1:11" ht="13.5">
      <c r="A11" s="40" t="s">
        <v>22</v>
      </c>
      <c r="B11" s="11"/>
      <c r="C11" s="27">
        <v>11</v>
      </c>
      <c r="D11" s="27">
        <v>4</v>
      </c>
      <c r="E11" s="28"/>
      <c r="F11" s="29">
        <v>11</v>
      </c>
      <c r="G11" s="27">
        <v>3</v>
      </c>
      <c r="H11" s="30">
        <v>1</v>
      </c>
      <c r="I11" s="31">
        <v>11</v>
      </c>
      <c r="J11" s="27">
        <v>3</v>
      </c>
      <c r="K11" s="28">
        <v>1</v>
      </c>
    </row>
    <row r="12" spans="1:11" ht="13.5">
      <c r="A12" s="40" t="s">
        <v>23</v>
      </c>
      <c r="B12" s="11"/>
      <c r="C12" s="27">
        <v>4</v>
      </c>
      <c r="D12" s="27"/>
      <c r="E12" s="28"/>
      <c r="F12" s="29">
        <v>4</v>
      </c>
      <c r="G12" s="27"/>
      <c r="H12" s="30"/>
      <c r="I12" s="31">
        <v>4</v>
      </c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>
        <v>2</v>
      </c>
      <c r="D14" s="27">
        <v>2</v>
      </c>
      <c r="E14" s="28"/>
      <c r="F14" s="29">
        <v>2</v>
      </c>
      <c r="G14" s="27">
        <v>2</v>
      </c>
      <c r="H14" s="30"/>
      <c r="I14" s="31">
        <v>2</v>
      </c>
      <c r="J14" s="27">
        <v>2</v>
      </c>
      <c r="K14" s="28"/>
    </row>
    <row r="15" spans="1:11" ht="13.5">
      <c r="A15" s="40" t="s">
        <v>26</v>
      </c>
      <c r="B15" s="11"/>
      <c r="C15" s="27">
        <v>1</v>
      </c>
      <c r="D15" s="27">
        <v>2</v>
      </c>
      <c r="E15" s="28"/>
      <c r="F15" s="29">
        <v>1</v>
      </c>
      <c r="G15" s="27">
        <v>2</v>
      </c>
      <c r="H15" s="30"/>
      <c r="I15" s="31">
        <v>1</v>
      </c>
      <c r="J15" s="27">
        <v>2</v>
      </c>
      <c r="K15" s="28"/>
    </row>
    <row r="16" spans="1:11" ht="13.5">
      <c r="A16" s="40" t="s">
        <v>27</v>
      </c>
      <c r="B16" s="11"/>
      <c r="C16" s="27">
        <v>4</v>
      </c>
      <c r="D16" s="27">
        <v>2</v>
      </c>
      <c r="E16" s="28"/>
      <c r="F16" s="29">
        <v>4</v>
      </c>
      <c r="G16" s="27">
        <v>2</v>
      </c>
      <c r="H16" s="30"/>
      <c r="I16" s="31">
        <v>4</v>
      </c>
      <c r="J16" s="27">
        <v>2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10</v>
      </c>
      <c r="D19" s="27">
        <v>5</v>
      </c>
      <c r="E19" s="28"/>
      <c r="F19" s="29">
        <v>10</v>
      </c>
      <c r="G19" s="27">
        <v>5</v>
      </c>
      <c r="H19" s="30">
        <v>1</v>
      </c>
      <c r="I19" s="31">
        <v>10</v>
      </c>
      <c r="J19" s="27">
        <v>5</v>
      </c>
      <c r="K19" s="28">
        <v>1</v>
      </c>
    </row>
    <row r="20" spans="1:11" ht="13.5">
      <c r="A20" s="39" t="s">
        <v>31</v>
      </c>
      <c r="B20" s="11"/>
      <c r="C20" s="27">
        <v>138</v>
      </c>
      <c r="D20" s="27">
        <v>46</v>
      </c>
      <c r="E20" s="28">
        <v>2</v>
      </c>
      <c r="F20" s="29">
        <v>138</v>
      </c>
      <c r="G20" s="27">
        <v>47</v>
      </c>
      <c r="H20" s="30">
        <v>3</v>
      </c>
      <c r="I20" s="31">
        <v>138</v>
      </c>
      <c r="J20" s="27">
        <v>47</v>
      </c>
      <c r="K20" s="28">
        <v>3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7</v>
      </c>
      <c r="D22" s="27">
        <v>1</v>
      </c>
      <c r="E22" s="28">
        <v>1</v>
      </c>
      <c r="F22" s="29">
        <v>7</v>
      </c>
      <c r="G22" s="27">
        <v>1</v>
      </c>
      <c r="H22" s="30">
        <v>2</v>
      </c>
      <c r="I22" s="31">
        <v>7</v>
      </c>
      <c r="J22" s="27">
        <v>1</v>
      </c>
      <c r="K22" s="28">
        <v>2</v>
      </c>
    </row>
    <row r="23" spans="1:11" ht="13.5">
      <c r="A23" s="40" t="s">
        <v>24</v>
      </c>
      <c r="B23" s="11"/>
      <c r="C23" s="27">
        <v>11</v>
      </c>
      <c r="D23" s="27">
        <v>4</v>
      </c>
      <c r="E23" s="28"/>
      <c r="F23" s="29">
        <v>11</v>
      </c>
      <c r="G23" s="27">
        <v>4</v>
      </c>
      <c r="H23" s="30"/>
      <c r="I23" s="31">
        <v>11</v>
      </c>
      <c r="J23" s="27">
        <v>4</v>
      </c>
      <c r="K23" s="28"/>
    </row>
    <row r="24" spans="1:11" ht="13.5">
      <c r="A24" s="40" t="s">
        <v>25</v>
      </c>
      <c r="B24" s="11"/>
      <c r="C24" s="27">
        <v>5</v>
      </c>
      <c r="D24" s="27">
        <v>2</v>
      </c>
      <c r="E24" s="28"/>
      <c r="F24" s="29">
        <v>5</v>
      </c>
      <c r="G24" s="27">
        <v>2</v>
      </c>
      <c r="H24" s="30"/>
      <c r="I24" s="31">
        <v>5</v>
      </c>
      <c r="J24" s="27">
        <v>2</v>
      </c>
      <c r="K24" s="28"/>
    </row>
    <row r="25" spans="1:11" ht="13.5">
      <c r="A25" s="40" t="s">
        <v>26</v>
      </c>
      <c r="B25" s="11"/>
      <c r="C25" s="27">
        <v>18</v>
      </c>
      <c r="D25" s="27">
        <v>8</v>
      </c>
      <c r="E25" s="28"/>
      <c r="F25" s="29">
        <v>18</v>
      </c>
      <c r="G25" s="27">
        <v>8</v>
      </c>
      <c r="H25" s="30"/>
      <c r="I25" s="31">
        <v>18</v>
      </c>
      <c r="J25" s="27">
        <v>8</v>
      </c>
      <c r="K25" s="28"/>
    </row>
    <row r="26" spans="1:11" ht="13.5">
      <c r="A26" s="40" t="s">
        <v>27</v>
      </c>
      <c r="B26" s="11"/>
      <c r="C26" s="27">
        <v>71</v>
      </c>
      <c r="D26" s="27">
        <v>23</v>
      </c>
      <c r="E26" s="28"/>
      <c r="F26" s="29">
        <v>71</v>
      </c>
      <c r="G26" s="27">
        <v>24</v>
      </c>
      <c r="H26" s="30"/>
      <c r="I26" s="31">
        <v>71</v>
      </c>
      <c r="J26" s="27">
        <v>24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26</v>
      </c>
      <c r="D29" s="27">
        <v>8</v>
      </c>
      <c r="E29" s="28">
        <v>1</v>
      </c>
      <c r="F29" s="29">
        <v>26</v>
      </c>
      <c r="G29" s="27">
        <v>8</v>
      </c>
      <c r="H29" s="30">
        <v>1</v>
      </c>
      <c r="I29" s="31">
        <v>26</v>
      </c>
      <c r="J29" s="27">
        <v>8</v>
      </c>
      <c r="K29" s="28">
        <v>1</v>
      </c>
    </row>
    <row r="30" spans="1:11" ht="13.5">
      <c r="A30" s="39" t="s">
        <v>32</v>
      </c>
      <c r="B30" s="11"/>
      <c r="C30" s="27">
        <v>201</v>
      </c>
      <c r="D30" s="27">
        <v>142</v>
      </c>
      <c r="E30" s="28">
        <v>1</v>
      </c>
      <c r="F30" s="29">
        <v>201</v>
      </c>
      <c r="G30" s="27">
        <v>131</v>
      </c>
      <c r="H30" s="30">
        <v>1</v>
      </c>
      <c r="I30" s="31">
        <v>201</v>
      </c>
      <c r="J30" s="27">
        <v>131</v>
      </c>
      <c r="K30" s="28">
        <v>1</v>
      </c>
    </row>
    <row r="31" spans="1:11" ht="13.5">
      <c r="A31" s="39" t="s">
        <v>33</v>
      </c>
      <c r="B31" s="11"/>
      <c r="C31" s="27">
        <v>177</v>
      </c>
      <c r="D31" s="27">
        <v>72</v>
      </c>
      <c r="E31" s="28">
        <v>14</v>
      </c>
      <c r="F31" s="29">
        <v>177</v>
      </c>
      <c r="G31" s="27">
        <v>70</v>
      </c>
      <c r="H31" s="30">
        <v>1</v>
      </c>
      <c r="I31" s="31">
        <v>177</v>
      </c>
      <c r="J31" s="27">
        <v>70</v>
      </c>
      <c r="K31" s="28">
        <v>1</v>
      </c>
    </row>
    <row r="32" spans="1:11" ht="13.5">
      <c r="A32" s="39" t="s">
        <v>34</v>
      </c>
      <c r="B32" s="11"/>
      <c r="C32" s="27">
        <v>69</v>
      </c>
      <c r="D32" s="27">
        <v>22</v>
      </c>
      <c r="E32" s="28"/>
      <c r="F32" s="29">
        <v>69</v>
      </c>
      <c r="G32" s="27">
        <v>19</v>
      </c>
      <c r="H32" s="30"/>
      <c r="I32" s="31">
        <v>69</v>
      </c>
      <c r="J32" s="27">
        <v>19</v>
      </c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97</v>
      </c>
      <c r="D34" s="27">
        <v>48</v>
      </c>
      <c r="E34" s="28"/>
      <c r="F34" s="29">
        <v>97</v>
      </c>
      <c r="G34" s="27">
        <v>45</v>
      </c>
      <c r="H34" s="30"/>
      <c r="I34" s="31">
        <v>97</v>
      </c>
      <c r="J34" s="27">
        <v>45</v>
      </c>
      <c r="K34" s="28"/>
    </row>
    <row r="35" spans="1:11" ht="13.5">
      <c r="A35" s="39" t="s">
        <v>37</v>
      </c>
      <c r="B35" s="11"/>
      <c r="C35" s="27">
        <v>586</v>
      </c>
      <c r="D35" s="27">
        <v>510</v>
      </c>
      <c r="E35" s="28"/>
      <c r="F35" s="29">
        <v>586</v>
      </c>
      <c r="G35" s="27">
        <v>508</v>
      </c>
      <c r="H35" s="30"/>
      <c r="I35" s="31">
        <v>586</v>
      </c>
      <c r="J35" s="27">
        <v>508</v>
      </c>
      <c r="K35" s="28"/>
    </row>
    <row r="36" spans="1:11" ht="13.5">
      <c r="A36" s="41" t="s">
        <v>38</v>
      </c>
      <c r="B36" s="17"/>
      <c r="C36" s="42">
        <v>1384</v>
      </c>
      <c r="D36" s="42">
        <v>878</v>
      </c>
      <c r="E36" s="43">
        <v>69</v>
      </c>
      <c r="F36" s="44">
        <v>1379</v>
      </c>
      <c r="G36" s="45">
        <v>857</v>
      </c>
      <c r="H36" s="46">
        <v>58</v>
      </c>
      <c r="I36" s="47">
        <v>1379</v>
      </c>
      <c r="J36" s="42">
        <v>857</v>
      </c>
      <c r="K36" s="43">
        <v>58</v>
      </c>
    </row>
    <row r="37" spans="1:11" ht="13.5">
      <c r="A37" s="48" t="s">
        <v>39</v>
      </c>
      <c r="B37" s="18"/>
      <c r="C37" s="19"/>
      <c r="D37" s="19"/>
      <c r="E37" s="20"/>
      <c r="F37" s="21">
        <v>-0.4</v>
      </c>
      <c r="G37" s="19">
        <v>-2.4</v>
      </c>
      <c r="H37" s="22">
        <v>-15.9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39</v>
      </c>
      <c r="D5" s="27">
        <v>39</v>
      </c>
      <c r="E5" s="28">
        <v>39</v>
      </c>
      <c r="F5" s="29">
        <v>37</v>
      </c>
      <c r="G5" s="27">
        <v>37</v>
      </c>
      <c r="H5" s="30">
        <v>37</v>
      </c>
      <c r="I5" s="31">
        <v>37</v>
      </c>
      <c r="J5" s="27"/>
      <c r="K5" s="28">
        <v>37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4</v>
      </c>
      <c r="F8" s="29">
        <v>5</v>
      </c>
      <c r="G8" s="27"/>
      <c r="H8" s="30">
        <v>4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498</v>
      </c>
      <c r="D10" s="27">
        <v>214</v>
      </c>
      <c r="E10" s="28">
        <v>2</v>
      </c>
      <c r="F10" s="29">
        <v>685</v>
      </c>
      <c r="G10" s="27">
        <v>680</v>
      </c>
      <c r="H10" s="30">
        <v>2</v>
      </c>
      <c r="I10" s="31">
        <v>4</v>
      </c>
      <c r="J10" s="27">
        <v>3</v>
      </c>
      <c r="K10" s="28">
        <v>1</v>
      </c>
    </row>
    <row r="11" spans="1:11" ht="13.5">
      <c r="A11" s="40" t="s">
        <v>22</v>
      </c>
      <c r="B11" s="11"/>
      <c r="C11" s="27">
        <v>2</v>
      </c>
      <c r="D11" s="27">
        <v>1</v>
      </c>
      <c r="E11" s="28">
        <v>1</v>
      </c>
      <c r="F11" s="29">
        <v>2</v>
      </c>
      <c r="G11" s="27"/>
      <c r="H11" s="30">
        <v>1</v>
      </c>
      <c r="I11" s="31">
        <v>3</v>
      </c>
      <c r="J11" s="27">
        <v>3</v>
      </c>
      <c r="K11" s="28"/>
    </row>
    <row r="12" spans="1:11" ht="13.5">
      <c r="A12" s="40" t="s">
        <v>23</v>
      </c>
      <c r="B12" s="11"/>
      <c r="C12" s="27">
        <v>1</v>
      </c>
      <c r="D12" s="27"/>
      <c r="E12" s="28">
        <v>1</v>
      </c>
      <c r="F12" s="29">
        <v>2</v>
      </c>
      <c r="G12" s="27">
        <v>1</v>
      </c>
      <c r="H12" s="30">
        <v>1</v>
      </c>
      <c r="I12" s="31"/>
      <c r="J12" s="27"/>
      <c r="K12" s="28"/>
    </row>
    <row r="13" spans="1:11" ht="13.5">
      <c r="A13" s="40" t="s">
        <v>24</v>
      </c>
      <c r="B13" s="11"/>
      <c r="C13" s="27">
        <v>1</v>
      </c>
      <c r="D13" s="27"/>
      <c r="E13" s="28"/>
      <c r="F13" s="29">
        <v>1</v>
      </c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>
        <v>1</v>
      </c>
      <c r="D14" s="27"/>
      <c r="E14" s="28"/>
      <c r="F14" s="29">
        <v>1</v>
      </c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>
        <v>1</v>
      </c>
      <c r="J16" s="27"/>
      <c r="K16" s="28">
        <v>1</v>
      </c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493</v>
      </c>
      <c r="D19" s="27">
        <v>213</v>
      </c>
      <c r="E19" s="28"/>
      <c r="F19" s="29">
        <v>679</v>
      </c>
      <c r="G19" s="27">
        <v>679</v>
      </c>
      <c r="H19" s="30"/>
      <c r="I19" s="31"/>
      <c r="J19" s="27"/>
      <c r="K19" s="28"/>
    </row>
    <row r="20" spans="1:11" ht="13.5">
      <c r="A20" s="39" t="s">
        <v>31</v>
      </c>
      <c r="B20" s="11"/>
      <c r="C20" s="27">
        <v>13</v>
      </c>
      <c r="D20" s="27">
        <v>238</v>
      </c>
      <c r="E20" s="28">
        <v>5</v>
      </c>
      <c r="F20" s="29">
        <v>18</v>
      </c>
      <c r="G20" s="27">
        <v>11</v>
      </c>
      <c r="H20" s="30">
        <v>5</v>
      </c>
      <c r="I20" s="31">
        <v>1</v>
      </c>
      <c r="J20" s="27"/>
      <c r="K20" s="28">
        <v>1</v>
      </c>
    </row>
    <row r="21" spans="1:11" ht="13.5">
      <c r="A21" s="40" t="s">
        <v>22</v>
      </c>
      <c r="B21" s="11"/>
      <c r="C21" s="27"/>
      <c r="D21" s="27"/>
      <c r="E21" s="28">
        <v>5</v>
      </c>
      <c r="F21" s="29"/>
      <c r="G21" s="27"/>
      <c r="H21" s="30">
        <v>5</v>
      </c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>
        <v>2</v>
      </c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5</v>
      </c>
      <c r="D23" s="27">
        <v>5</v>
      </c>
      <c r="E23" s="28"/>
      <c r="F23" s="29">
        <v>5</v>
      </c>
      <c r="G23" s="27">
        <v>5</v>
      </c>
      <c r="H23" s="30"/>
      <c r="I23" s="31"/>
      <c r="J23" s="27"/>
      <c r="K23" s="28"/>
    </row>
    <row r="24" spans="1:11" ht="13.5">
      <c r="A24" s="40" t="s">
        <v>25</v>
      </c>
      <c r="B24" s="11"/>
      <c r="C24" s="27">
        <v>1</v>
      </c>
      <c r="D24" s="27">
        <v>1</v>
      </c>
      <c r="E24" s="28"/>
      <c r="F24" s="29">
        <v>1</v>
      </c>
      <c r="G24" s="27">
        <v>1</v>
      </c>
      <c r="H24" s="30"/>
      <c r="I24" s="31"/>
      <c r="J24" s="27"/>
      <c r="K24" s="28"/>
    </row>
    <row r="25" spans="1:11" ht="13.5">
      <c r="A25" s="40" t="s">
        <v>26</v>
      </c>
      <c r="B25" s="11"/>
      <c r="C25" s="27">
        <v>4</v>
      </c>
      <c r="D25" s="27">
        <v>1</v>
      </c>
      <c r="E25" s="28"/>
      <c r="F25" s="29">
        <v>4</v>
      </c>
      <c r="G25" s="27">
        <v>2</v>
      </c>
      <c r="H25" s="30"/>
      <c r="I25" s="31">
        <v>1</v>
      </c>
      <c r="J25" s="27"/>
      <c r="K25" s="28">
        <v>1</v>
      </c>
    </row>
    <row r="26" spans="1:11" ht="13.5">
      <c r="A26" s="40" t="s">
        <v>27</v>
      </c>
      <c r="B26" s="11"/>
      <c r="C26" s="27">
        <v>2</v>
      </c>
      <c r="D26" s="27">
        <v>2</v>
      </c>
      <c r="E26" s="28"/>
      <c r="F26" s="29">
        <v>2</v>
      </c>
      <c r="G26" s="27">
        <v>2</v>
      </c>
      <c r="H26" s="30"/>
      <c r="I26" s="31"/>
      <c r="J26" s="27"/>
      <c r="K26" s="28"/>
    </row>
    <row r="27" spans="1:11" ht="13.5">
      <c r="A27" s="40" t="s">
        <v>28</v>
      </c>
      <c r="B27" s="11"/>
      <c r="C27" s="27">
        <v>1</v>
      </c>
      <c r="D27" s="27">
        <v>1</v>
      </c>
      <c r="E27" s="28"/>
      <c r="F27" s="29">
        <v>2</v>
      </c>
      <c r="G27" s="27">
        <v>1</v>
      </c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>
        <v>2</v>
      </c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>
        <v>228</v>
      </c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115</v>
      </c>
      <c r="D30" s="27">
        <v>114</v>
      </c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>
        <v>25</v>
      </c>
      <c r="D31" s="27">
        <v>19</v>
      </c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22</v>
      </c>
      <c r="D33" s="27">
        <v>22</v>
      </c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69</v>
      </c>
      <c r="D34" s="27">
        <v>69</v>
      </c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>
        <v>362</v>
      </c>
      <c r="D35" s="27">
        <v>362</v>
      </c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1148</v>
      </c>
      <c r="D36" s="42">
        <v>1077</v>
      </c>
      <c r="E36" s="43">
        <v>50</v>
      </c>
      <c r="F36" s="44">
        <v>745</v>
      </c>
      <c r="G36" s="45">
        <v>728</v>
      </c>
      <c r="H36" s="46">
        <v>48</v>
      </c>
      <c r="I36" s="47">
        <v>47</v>
      </c>
      <c r="J36" s="42">
        <v>3</v>
      </c>
      <c r="K36" s="43">
        <v>44</v>
      </c>
    </row>
    <row r="37" spans="1:11" ht="13.5">
      <c r="A37" s="48" t="s">
        <v>39</v>
      </c>
      <c r="B37" s="18"/>
      <c r="C37" s="19"/>
      <c r="D37" s="19"/>
      <c r="E37" s="20"/>
      <c r="F37" s="21">
        <v>-35.1</v>
      </c>
      <c r="G37" s="19">
        <v>-32.4</v>
      </c>
      <c r="H37" s="22">
        <v>-4</v>
      </c>
      <c r="I37" s="23">
        <v>-93.7</v>
      </c>
      <c r="J37" s="19">
        <v>-99.6</v>
      </c>
      <c r="K37" s="20">
        <v>-8.3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42</v>
      </c>
      <c r="D5" s="27"/>
      <c r="E5" s="28">
        <v>42</v>
      </c>
      <c r="F5" s="29">
        <v>42</v>
      </c>
      <c r="G5" s="27"/>
      <c r="H5" s="30">
        <v>42</v>
      </c>
      <c r="I5" s="31">
        <v>42</v>
      </c>
      <c r="J5" s="27"/>
      <c r="K5" s="28">
        <v>42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2</v>
      </c>
      <c r="I8" s="31">
        <v>6</v>
      </c>
      <c r="J8" s="27"/>
      <c r="K8" s="28">
        <v>2</v>
      </c>
    </row>
    <row r="9" spans="1:11" ht="13.5">
      <c r="A9" s="39" t="s">
        <v>19</v>
      </c>
      <c r="B9" s="11" t="s">
        <v>20</v>
      </c>
      <c r="C9" s="27">
        <v>49</v>
      </c>
      <c r="D9" s="27">
        <v>46</v>
      </c>
      <c r="E9" s="28"/>
      <c r="F9" s="29">
        <v>49</v>
      </c>
      <c r="G9" s="27">
        <v>47</v>
      </c>
      <c r="H9" s="30">
        <v>1</v>
      </c>
      <c r="I9" s="31">
        <v>49</v>
      </c>
      <c r="J9" s="27">
        <v>47</v>
      </c>
      <c r="K9" s="28">
        <v>1</v>
      </c>
    </row>
    <row r="10" spans="1:11" ht="13.5">
      <c r="A10" s="39" t="s">
        <v>21</v>
      </c>
      <c r="B10" s="11"/>
      <c r="C10" s="27">
        <v>38</v>
      </c>
      <c r="D10" s="27">
        <v>36</v>
      </c>
      <c r="E10" s="28"/>
      <c r="F10" s="29">
        <v>38</v>
      </c>
      <c r="G10" s="27">
        <v>36</v>
      </c>
      <c r="H10" s="30"/>
      <c r="I10" s="31">
        <v>38</v>
      </c>
      <c r="J10" s="27">
        <v>36</v>
      </c>
      <c r="K10" s="28"/>
    </row>
    <row r="11" spans="1:11" ht="13.5">
      <c r="A11" s="40" t="s">
        <v>22</v>
      </c>
      <c r="B11" s="11"/>
      <c r="C11" s="27">
        <v>19</v>
      </c>
      <c r="D11" s="27">
        <v>18</v>
      </c>
      <c r="E11" s="28"/>
      <c r="F11" s="29">
        <v>19</v>
      </c>
      <c r="G11" s="27">
        <v>19</v>
      </c>
      <c r="H11" s="30"/>
      <c r="I11" s="31">
        <v>19</v>
      </c>
      <c r="J11" s="27">
        <v>19</v>
      </c>
      <c r="K11" s="28"/>
    </row>
    <row r="12" spans="1:11" ht="13.5">
      <c r="A12" s="40" t="s">
        <v>23</v>
      </c>
      <c r="B12" s="11"/>
      <c r="C12" s="27">
        <v>8</v>
      </c>
      <c r="D12" s="27">
        <v>7</v>
      </c>
      <c r="E12" s="28"/>
      <c r="F12" s="29">
        <v>8</v>
      </c>
      <c r="G12" s="27">
        <v>6</v>
      </c>
      <c r="H12" s="30"/>
      <c r="I12" s="31">
        <v>8</v>
      </c>
      <c r="J12" s="27">
        <v>6</v>
      </c>
      <c r="K12" s="28"/>
    </row>
    <row r="13" spans="1:11" ht="13.5">
      <c r="A13" s="40" t="s">
        <v>24</v>
      </c>
      <c r="B13" s="11"/>
      <c r="C13" s="27">
        <v>3</v>
      </c>
      <c r="D13" s="27">
        <v>3</v>
      </c>
      <c r="E13" s="28"/>
      <c r="F13" s="29">
        <v>3</v>
      </c>
      <c r="G13" s="27">
        <v>3</v>
      </c>
      <c r="H13" s="30"/>
      <c r="I13" s="31">
        <v>3</v>
      </c>
      <c r="J13" s="27">
        <v>3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>
        <v>2</v>
      </c>
      <c r="D15" s="27">
        <v>2</v>
      </c>
      <c r="E15" s="28"/>
      <c r="F15" s="29">
        <v>2</v>
      </c>
      <c r="G15" s="27">
        <v>2</v>
      </c>
      <c r="H15" s="30"/>
      <c r="I15" s="31">
        <v>2</v>
      </c>
      <c r="J15" s="27">
        <v>2</v>
      </c>
      <c r="K15" s="28"/>
    </row>
    <row r="16" spans="1:11" ht="13.5">
      <c r="A16" s="40" t="s">
        <v>27</v>
      </c>
      <c r="B16" s="11"/>
      <c r="C16" s="27">
        <v>5</v>
      </c>
      <c r="D16" s="27">
        <v>5</v>
      </c>
      <c r="E16" s="28"/>
      <c r="F16" s="29">
        <v>5</v>
      </c>
      <c r="G16" s="27">
        <v>5</v>
      </c>
      <c r="H16" s="30"/>
      <c r="I16" s="31">
        <v>5</v>
      </c>
      <c r="J16" s="27">
        <v>5</v>
      </c>
      <c r="K16" s="28"/>
    </row>
    <row r="17" spans="1:11" ht="13.5">
      <c r="A17" s="40" t="s">
        <v>28</v>
      </c>
      <c r="B17" s="11"/>
      <c r="C17" s="27">
        <v>1</v>
      </c>
      <c r="D17" s="27">
        <v>1</v>
      </c>
      <c r="E17" s="28"/>
      <c r="F17" s="29">
        <v>1</v>
      </c>
      <c r="G17" s="27">
        <v>1</v>
      </c>
      <c r="H17" s="30"/>
      <c r="I17" s="31">
        <v>1</v>
      </c>
      <c r="J17" s="27">
        <v>1</v>
      </c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166</v>
      </c>
      <c r="D20" s="27">
        <v>162</v>
      </c>
      <c r="E20" s="28">
        <v>2</v>
      </c>
      <c r="F20" s="29">
        <v>166</v>
      </c>
      <c r="G20" s="27">
        <v>161</v>
      </c>
      <c r="H20" s="30"/>
      <c r="I20" s="31">
        <v>166</v>
      </c>
      <c r="J20" s="27">
        <v>161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4</v>
      </c>
      <c r="D22" s="27">
        <v>4</v>
      </c>
      <c r="E22" s="28"/>
      <c r="F22" s="29">
        <v>4</v>
      </c>
      <c r="G22" s="27">
        <v>4</v>
      </c>
      <c r="H22" s="30"/>
      <c r="I22" s="31">
        <v>4</v>
      </c>
      <c r="J22" s="27">
        <v>4</v>
      </c>
      <c r="K22" s="28"/>
    </row>
    <row r="23" spans="1:11" ht="13.5">
      <c r="A23" s="40" t="s">
        <v>24</v>
      </c>
      <c r="B23" s="11"/>
      <c r="C23" s="27">
        <v>6</v>
      </c>
      <c r="D23" s="27">
        <v>4</v>
      </c>
      <c r="E23" s="28"/>
      <c r="F23" s="29">
        <v>6</v>
      </c>
      <c r="G23" s="27">
        <v>2</v>
      </c>
      <c r="H23" s="30"/>
      <c r="I23" s="31">
        <v>6</v>
      </c>
      <c r="J23" s="27">
        <v>2</v>
      </c>
      <c r="K23" s="28"/>
    </row>
    <row r="24" spans="1:11" ht="13.5">
      <c r="A24" s="40" t="s">
        <v>25</v>
      </c>
      <c r="B24" s="11"/>
      <c r="C24" s="27">
        <v>44</v>
      </c>
      <c r="D24" s="27">
        <v>44</v>
      </c>
      <c r="E24" s="28"/>
      <c r="F24" s="29">
        <v>44</v>
      </c>
      <c r="G24" s="27">
        <v>43</v>
      </c>
      <c r="H24" s="30"/>
      <c r="I24" s="31">
        <v>44</v>
      </c>
      <c r="J24" s="27">
        <v>43</v>
      </c>
      <c r="K24" s="28"/>
    </row>
    <row r="25" spans="1:11" ht="13.5">
      <c r="A25" s="40" t="s">
        <v>26</v>
      </c>
      <c r="B25" s="11"/>
      <c r="C25" s="27">
        <v>69</v>
      </c>
      <c r="D25" s="27">
        <v>69</v>
      </c>
      <c r="E25" s="28"/>
      <c r="F25" s="29">
        <v>69</v>
      </c>
      <c r="G25" s="27">
        <v>69</v>
      </c>
      <c r="H25" s="30"/>
      <c r="I25" s="31">
        <v>69</v>
      </c>
      <c r="J25" s="27">
        <v>69</v>
      </c>
      <c r="K25" s="28"/>
    </row>
    <row r="26" spans="1:11" ht="13.5">
      <c r="A26" s="40" t="s">
        <v>27</v>
      </c>
      <c r="B26" s="11"/>
      <c r="C26" s="27">
        <v>36</v>
      </c>
      <c r="D26" s="27">
        <v>36</v>
      </c>
      <c r="E26" s="28"/>
      <c r="F26" s="29">
        <v>36</v>
      </c>
      <c r="G26" s="27">
        <v>36</v>
      </c>
      <c r="H26" s="30"/>
      <c r="I26" s="31">
        <v>36</v>
      </c>
      <c r="J26" s="27">
        <v>36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5</v>
      </c>
      <c r="D28" s="27">
        <v>5</v>
      </c>
      <c r="E28" s="28"/>
      <c r="F28" s="29">
        <v>5</v>
      </c>
      <c r="G28" s="27">
        <v>5</v>
      </c>
      <c r="H28" s="30"/>
      <c r="I28" s="31">
        <v>5</v>
      </c>
      <c r="J28" s="27">
        <v>5</v>
      </c>
      <c r="K28" s="28"/>
    </row>
    <row r="29" spans="1:11" ht="13.5">
      <c r="A29" s="40" t="s">
        <v>30</v>
      </c>
      <c r="B29" s="11"/>
      <c r="C29" s="27">
        <v>2</v>
      </c>
      <c r="D29" s="27"/>
      <c r="E29" s="28">
        <v>2</v>
      </c>
      <c r="F29" s="29">
        <v>2</v>
      </c>
      <c r="G29" s="27">
        <v>2</v>
      </c>
      <c r="H29" s="30"/>
      <c r="I29" s="31">
        <v>2</v>
      </c>
      <c r="J29" s="27">
        <v>2</v>
      </c>
      <c r="K29" s="28"/>
    </row>
    <row r="30" spans="1:11" ht="13.5">
      <c r="A30" s="39" t="s">
        <v>32</v>
      </c>
      <c r="B30" s="11"/>
      <c r="C30" s="27">
        <v>244</v>
      </c>
      <c r="D30" s="27">
        <v>235</v>
      </c>
      <c r="E30" s="28">
        <v>1</v>
      </c>
      <c r="F30" s="29">
        <v>244</v>
      </c>
      <c r="G30" s="27">
        <v>239</v>
      </c>
      <c r="H30" s="30">
        <v>5</v>
      </c>
      <c r="I30" s="31">
        <v>244</v>
      </c>
      <c r="J30" s="27">
        <v>239</v>
      </c>
      <c r="K30" s="28">
        <v>5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140</v>
      </c>
      <c r="D34" s="27">
        <v>115</v>
      </c>
      <c r="E34" s="28"/>
      <c r="F34" s="29">
        <v>140</v>
      </c>
      <c r="G34" s="27">
        <v>114</v>
      </c>
      <c r="H34" s="30"/>
      <c r="I34" s="31">
        <v>140</v>
      </c>
      <c r="J34" s="27">
        <v>114</v>
      </c>
      <c r="K34" s="28"/>
    </row>
    <row r="35" spans="1:11" ht="13.5">
      <c r="A35" s="39" t="s">
        <v>37</v>
      </c>
      <c r="B35" s="11"/>
      <c r="C35" s="27">
        <v>618</v>
      </c>
      <c r="D35" s="27">
        <v>606</v>
      </c>
      <c r="E35" s="28"/>
      <c r="F35" s="29">
        <v>618</v>
      </c>
      <c r="G35" s="27">
        <v>606</v>
      </c>
      <c r="H35" s="30">
        <v>12</v>
      </c>
      <c r="I35" s="31">
        <v>618</v>
      </c>
      <c r="J35" s="27">
        <v>606</v>
      </c>
      <c r="K35" s="28">
        <v>12</v>
      </c>
    </row>
    <row r="36" spans="1:11" ht="13.5">
      <c r="A36" s="41" t="s">
        <v>38</v>
      </c>
      <c r="B36" s="17"/>
      <c r="C36" s="42">
        <v>1303</v>
      </c>
      <c r="D36" s="42">
        <v>1200</v>
      </c>
      <c r="E36" s="43">
        <v>51</v>
      </c>
      <c r="F36" s="44">
        <v>1303</v>
      </c>
      <c r="G36" s="45">
        <v>1203</v>
      </c>
      <c r="H36" s="46">
        <v>62</v>
      </c>
      <c r="I36" s="47">
        <v>1303</v>
      </c>
      <c r="J36" s="42">
        <v>1203</v>
      </c>
      <c r="K36" s="43">
        <v>62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>
        <v>0.3</v>
      </c>
      <c r="H37" s="22">
        <v>21.6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>
        <v>1303</v>
      </c>
      <c r="D38" s="32">
        <v>1200</v>
      </c>
      <c r="E38" s="33">
        <v>51</v>
      </c>
      <c r="F38" s="34">
        <v>1303</v>
      </c>
      <c r="G38" s="32">
        <v>1203</v>
      </c>
      <c r="H38" s="35">
        <v>62</v>
      </c>
      <c r="I38" s="36">
        <v>1303</v>
      </c>
      <c r="J38" s="32">
        <v>1203</v>
      </c>
      <c r="K38" s="33">
        <v>62</v>
      </c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65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17</v>
      </c>
      <c r="D5" s="27"/>
      <c r="E5" s="28">
        <v>17</v>
      </c>
      <c r="F5" s="29">
        <v>17</v>
      </c>
      <c r="G5" s="27"/>
      <c r="H5" s="30">
        <v>17</v>
      </c>
      <c r="I5" s="31">
        <v>17</v>
      </c>
      <c r="J5" s="27"/>
      <c r="K5" s="28">
        <v>17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18</v>
      </c>
      <c r="D9" s="27">
        <v>15</v>
      </c>
      <c r="E9" s="28">
        <v>3</v>
      </c>
      <c r="F9" s="29">
        <v>18</v>
      </c>
      <c r="G9" s="27">
        <v>15</v>
      </c>
      <c r="H9" s="30">
        <v>3</v>
      </c>
      <c r="I9" s="31">
        <v>18</v>
      </c>
      <c r="J9" s="27">
        <v>15</v>
      </c>
      <c r="K9" s="28">
        <v>3</v>
      </c>
    </row>
    <row r="10" spans="1:11" ht="13.5">
      <c r="A10" s="39" t="s">
        <v>21</v>
      </c>
      <c r="B10" s="11"/>
      <c r="C10" s="27">
        <v>45</v>
      </c>
      <c r="D10" s="27">
        <v>45</v>
      </c>
      <c r="E10" s="28"/>
      <c r="F10" s="29">
        <v>45</v>
      </c>
      <c r="G10" s="27">
        <v>45</v>
      </c>
      <c r="H10" s="30"/>
      <c r="I10" s="31">
        <v>45</v>
      </c>
      <c r="J10" s="27">
        <v>45</v>
      </c>
      <c r="K10" s="28"/>
    </row>
    <row r="11" spans="1:11" ht="13.5">
      <c r="A11" s="40" t="s">
        <v>22</v>
      </c>
      <c r="B11" s="11"/>
      <c r="C11" s="27">
        <v>35</v>
      </c>
      <c r="D11" s="27">
        <v>35</v>
      </c>
      <c r="E11" s="28"/>
      <c r="F11" s="29">
        <v>35</v>
      </c>
      <c r="G11" s="27">
        <v>35</v>
      </c>
      <c r="H11" s="30"/>
      <c r="I11" s="31">
        <v>35</v>
      </c>
      <c r="J11" s="27">
        <v>35</v>
      </c>
      <c r="K11" s="28"/>
    </row>
    <row r="12" spans="1:11" ht="13.5">
      <c r="A12" s="40" t="s">
        <v>23</v>
      </c>
      <c r="B12" s="11"/>
      <c r="C12" s="27">
        <v>8</v>
      </c>
      <c r="D12" s="27">
        <v>8</v>
      </c>
      <c r="E12" s="28"/>
      <c r="F12" s="29">
        <v>8</v>
      </c>
      <c r="G12" s="27">
        <v>8</v>
      </c>
      <c r="H12" s="30"/>
      <c r="I12" s="31">
        <v>8</v>
      </c>
      <c r="J12" s="27">
        <v>8</v>
      </c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2</v>
      </c>
      <c r="G13" s="27">
        <v>2</v>
      </c>
      <c r="H13" s="30"/>
      <c r="I13" s="31">
        <v>2</v>
      </c>
      <c r="J13" s="27">
        <v>2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325</v>
      </c>
      <c r="D20" s="27">
        <v>325</v>
      </c>
      <c r="E20" s="28"/>
      <c r="F20" s="29">
        <v>325</v>
      </c>
      <c r="G20" s="27">
        <v>325</v>
      </c>
      <c r="H20" s="30"/>
      <c r="I20" s="31">
        <v>325</v>
      </c>
      <c r="J20" s="27">
        <v>325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41</v>
      </c>
      <c r="D24" s="27">
        <v>41</v>
      </c>
      <c r="E24" s="28"/>
      <c r="F24" s="29">
        <v>41</v>
      </c>
      <c r="G24" s="27">
        <v>41</v>
      </c>
      <c r="H24" s="30"/>
      <c r="I24" s="31">
        <v>41</v>
      </c>
      <c r="J24" s="27">
        <v>41</v>
      </c>
      <c r="K24" s="28"/>
    </row>
    <row r="25" spans="1:11" ht="13.5">
      <c r="A25" s="40" t="s">
        <v>26</v>
      </c>
      <c r="B25" s="11"/>
      <c r="C25" s="27">
        <v>14</v>
      </c>
      <c r="D25" s="27">
        <v>14</v>
      </c>
      <c r="E25" s="28"/>
      <c r="F25" s="29">
        <v>14</v>
      </c>
      <c r="G25" s="27">
        <v>14</v>
      </c>
      <c r="H25" s="30"/>
      <c r="I25" s="31">
        <v>14</v>
      </c>
      <c r="J25" s="27">
        <v>14</v>
      </c>
      <c r="K25" s="28"/>
    </row>
    <row r="26" spans="1:11" ht="13.5">
      <c r="A26" s="40" t="s">
        <v>27</v>
      </c>
      <c r="B26" s="11"/>
      <c r="C26" s="27">
        <v>47</v>
      </c>
      <c r="D26" s="27">
        <v>47</v>
      </c>
      <c r="E26" s="28"/>
      <c r="F26" s="29">
        <v>47</v>
      </c>
      <c r="G26" s="27">
        <v>47</v>
      </c>
      <c r="H26" s="30"/>
      <c r="I26" s="31">
        <v>47</v>
      </c>
      <c r="J26" s="27">
        <v>47</v>
      </c>
      <c r="K26" s="28"/>
    </row>
    <row r="27" spans="1:11" ht="13.5">
      <c r="A27" s="40" t="s">
        <v>28</v>
      </c>
      <c r="B27" s="11"/>
      <c r="C27" s="27">
        <v>70</v>
      </c>
      <c r="D27" s="27">
        <v>70</v>
      </c>
      <c r="E27" s="28"/>
      <c r="F27" s="29">
        <v>70</v>
      </c>
      <c r="G27" s="27">
        <v>70</v>
      </c>
      <c r="H27" s="30"/>
      <c r="I27" s="31">
        <v>70</v>
      </c>
      <c r="J27" s="27">
        <v>70</v>
      </c>
      <c r="K27" s="28"/>
    </row>
    <row r="28" spans="1:11" ht="13.5">
      <c r="A28" s="40" t="s">
        <v>29</v>
      </c>
      <c r="B28" s="11"/>
      <c r="C28" s="27">
        <v>121</v>
      </c>
      <c r="D28" s="27">
        <v>121</v>
      </c>
      <c r="E28" s="28"/>
      <c r="F28" s="29">
        <v>121</v>
      </c>
      <c r="G28" s="27">
        <v>121</v>
      </c>
      <c r="H28" s="30"/>
      <c r="I28" s="31">
        <v>121</v>
      </c>
      <c r="J28" s="27">
        <v>121</v>
      </c>
      <c r="K28" s="28"/>
    </row>
    <row r="29" spans="1:11" ht="13.5">
      <c r="A29" s="40" t="s">
        <v>30</v>
      </c>
      <c r="B29" s="11"/>
      <c r="C29" s="27">
        <v>32</v>
      </c>
      <c r="D29" s="27">
        <v>32</v>
      </c>
      <c r="E29" s="28"/>
      <c r="F29" s="29">
        <v>32</v>
      </c>
      <c r="G29" s="27">
        <v>32</v>
      </c>
      <c r="H29" s="30"/>
      <c r="I29" s="31">
        <v>32</v>
      </c>
      <c r="J29" s="27">
        <v>32</v>
      </c>
      <c r="K29" s="28"/>
    </row>
    <row r="30" spans="1:11" ht="13.5">
      <c r="A30" s="39" t="s">
        <v>32</v>
      </c>
      <c r="B30" s="11"/>
      <c r="C30" s="27">
        <v>54</v>
      </c>
      <c r="D30" s="27">
        <v>54</v>
      </c>
      <c r="E30" s="28"/>
      <c r="F30" s="29">
        <v>54</v>
      </c>
      <c r="G30" s="27">
        <v>54</v>
      </c>
      <c r="H30" s="30"/>
      <c r="I30" s="31">
        <v>54</v>
      </c>
      <c r="J30" s="27">
        <v>54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464</v>
      </c>
      <c r="D36" s="42">
        <v>439</v>
      </c>
      <c r="E36" s="43">
        <v>25</v>
      </c>
      <c r="F36" s="44">
        <v>464</v>
      </c>
      <c r="G36" s="45">
        <v>439</v>
      </c>
      <c r="H36" s="46">
        <v>25</v>
      </c>
      <c r="I36" s="47">
        <v>464</v>
      </c>
      <c r="J36" s="42">
        <v>439</v>
      </c>
      <c r="K36" s="43">
        <v>25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66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>
        <v>11</v>
      </c>
      <c r="G5" s="27"/>
      <c r="H5" s="30">
        <v>11</v>
      </c>
      <c r="I5" s="31">
        <v>11</v>
      </c>
      <c r="J5" s="27">
        <v>11</v>
      </c>
      <c r="K5" s="28">
        <v>11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>
        <v>5</v>
      </c>
      <c r="G8" s="27">
        <v>5</v>
      </c>
      <c r="H8" s="30">
        <v>5</v>
      </c>
      <c r="I8" s="31">
        <v>4</v>
      </c>
      <c r="J8" s="27"/>
      <c r="K8" s="28">
        <v>4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>
        <v>5</v>
      </c>
      <c r="G9" s="27">
        <v>5</v>
      </c>
      <c r="H9" s="30">
        <v>5</v>
      </c>
      <c r="I9" s="31">
        <v>9</v>
      </c>
      <c r="J9" s="27">
        <v>7</v>
      </c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>
        <v>117</v>
      </c>
      <c r="J10" s="27">
        <v>91</v>
      </c>
      <c r="K10" s="28">
        <v>7</v>
      </c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>
        <v>41</v>
      </c>
      <c r="J11" s="27">
        <v>30</v>
      </c>
      <c r="K11" s="28">
        <v>6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>
        <v>2</v>
      </c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>
        <v>10</v>
      </c>
      <c r="J15" s="27">
        <v>9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>
        <v>22</v>
      </c>
      <c r="J16" s="27">
        <v>17</v>
      </c>
      <c r="K16" s="28">
        <v>1</v>
      </c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>
        <v>17</v>
      </c>
      <c r="J17" s="27">
        <v>10</v>
      </c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>
        <v>25</v>
      </c>
      <c r="J18" s="27">
        <v>24</v>
      </c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>
        <v>89</v>
      </c>
      <c r="J20" s="27">
        <v>89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>
        <v>89</v>
      </c>
      <c r="J29" s="27">
        <v>89</v>
      </c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>
        <v>11</v>
      </c>
      <c r="J30" s="27">
        <v>9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>
        <v>3</v>
      </c>
      <c r="J34" s="27">
        <v>3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>
        <v>21</v>
      </c>
      <c r="G36" s="45">
        <v>10</v>
      </c>
      <c r="H36" s="46">
        <v>21</v>
      </c>
      <c r="I36" s="47">
        <v>244</v>
      </c>
      <c r="J36" s="42">
        <v>210</v>
      </c>
      <c r="K36" s="43">
        <v>22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1061.9</v>
      </c>
      <c r="J37" s="19">
        <v>2000</v>
      </c>
      <c r="K37" s="20">
        <v>4.8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>
        <v>41</v>
      </c>
      <c r="G38" s="32">
        <v>41</v>
      </c>
      <c r="H38" s="35">
        <v>41</v>
      </c>
      <c r="I38" s="36">
        <v>41</v>
      </c>
      <c r="J38" s="32">
        <v>30</v>
      </c>
      <c r="K38" s="33">
        <v>6</v>
      </c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>
        <v>31</v>
      </c>
      <c r="J39" s="27">
        <v>21</v>
      </c>
      <c r="K39" s="28">
        <v>1</v>
      </c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15</v>
      </c>
      <c r="D5" s="27"/>
      <c r="E5" s="28">
        <v>15</v>
      </c>
      <c r="F5" s="29">
        <v>15</v>
      </c>
      <c r="G5" s="27"/>
      <c r="H5" s="30">
        <v>15</v>
      </c>
      <c r="I5" s="31">
        <v>15</v>
      </c>
      <c r="J5" s="27"/>
      <c r="K5" s="28">
        <v>15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11</v>
      </c>
      <c r="D9" s="27">
        <v>11</v>
      </c>
      <c r="E9" s="28"/>
      <c r="F9" s="29">
        <v>11</v>
      </c>
      <c r="G9" s="27">
        <v>11</v>
      </c>
      <c r="H9" s="30"/>
      <c r="I9" s="31">
        <v>11</v>
      </c>
      <c r="J9" s="27">
        <v>11</v>
      </c>
      <c r="K9" s="28"/>
    </row>
    <row r="10" spans="1:11" ht="13.5">
      <c r="A10" s="39" t="s">
        <v>21</v>
      </c>
      <c r="B10" s="11"/>
      <c r="C10" s="27">
        <v>66</v>
      </c>
      <c r="D10" s="27">
        <v>53</v>
      </c>
      <c r="E10" s="28">
        <v>13</v>
      </c>
      <c r="F10" s="29">
        <v>66</v>
      </c>
      <c r="G10" s="27">
        <v>53</v>
      </c>
      <c r="H10" s="30">
        <v>13</v>
      </c>
      <c r="I10" s="31">
        <v>51</v>
      </c>
      <c r="J10" s="27">
        <v>51</v>
      </c>
      <c r="K10" s="28"/>
    </row>
    <row r="11" spans="1:11" ht="13.5">
      <c r="A11" s="40" t="s">
        <v>22</v>
      </c>
      <c r="B11" s="11"/>
      <c r="C11" s="27">
        <v>31</v>
      </c>
      <c r="D11" s="27">
        <v>26</v>
      </c>
      <c r="E11" s="28">
        <v>5</v>
      </c>
      <c r="F11" s="29">
        <v>31</v>
      </c>
      <c r="G11" s="27">
        <v>26</v>
      </c>
      <c r="H11" s="30">
        <v>5</v>
      </c>
      <c r="I11" s="31">
        <v>23</v>
      </c>
      <c r="J11" s="27">
        <v>23</v>
      </c>
      <c r="K11" s="28"/>
    </row>
    <row r="12" spans="1:11" ht="13.5">
      <c r="A12" s="40" t="s">
        <v>23</v>
      </c>
      <c r="B12" s="11"/>
      <c r="C12" s="27">
        <v>19</v>
      </c>
      <c r="D12" s="27">
        <v>15</v>
      </c>
      <c r="E12" s="28">
        <v>4</v>
      </c>
      <c r="F12" s="29">
        <v>19</v>
      </c>
      <c r="G12" s="27">
        <v>15</v>
      </c>
      <c r="H12" s="30">
        <v>4</v>
      </c>
      <c r="I12" s="31">
        <v>1</v>
      </c>
      <c r="J12" s="27">
        <v>1</v>
      </c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2</v>
      </c>
      <c r="G13" s="27">
        <v>2</v>
      </c>
      <c r="H13" s="30"/>
      <c r="I13" s="31">
        <v>2</v>
      </c>
      <c r="J13" s="27">
        <v>2</v>
      </c>
      <c r="K13" s="28"/>
    </row>
    <row r="14" spans="1:11" ht="13.5">
      <c r="A14" s="40" t="s">
        <v>25</v>
      </c>
      <c r="B14" s="11"/>
      <c r="C14" s="27">
        <v>2</v>
      </c>
      <c r="D14" s="27">
        <v>2</v>
      </c>
      <c r="E14" s="28"/>
      <c r="F14" s="29">
        <v>2</v>
      </c>
      <c r="G14" s="27">
        <v>2</v>
      </c>
      <c r="H14" s="30"/>
      <c r="I14" s="31"/>
      <c r="J14" s="27"/>
      <c r="K14" s="28"/>
    </row>
    <row r="15" spans="1:11" ht="13.5">
      <c r="A15" s="40" t="s">
        <v>26</v>
      </c>
      <c r="B15" s="11"/>
      <c r="C15" s="27">
        <v>4</v>
      </c>
      <c r="D15" s="27"/>
      <c r="E15" s="28">
        <v>4</v>
      </c>
      <c r="F15" s="29">
        <v>4</v>
      </c>
      <c r="G15" s="27"/>
      <c r="H15" s="30">
        <v>4</v>
      </c>
      <c r="I15" s="31"/>
      <c r="J15" s="27"/>
      <c r="K15" s="28"/>
    </row>
    <row r="16" spans="1:11" ht="13.5">
      <c r="A16" s="40" t="s">
        <v>27</v>
      </c>
      <c r="B16" s="11"/>
      <c r="C16" s="27">
        <v>2</v>
      </c>
      <c r="D16" s="27">
        <v>2</v>
      </c>
      <c r="E16" s="28"/>
      <c r="F16" s="29">
        <v>2</v>
      </c>
      <c r="G16" s="27">
        <v>2</v>
      </c>
      <c r="H16" s="30"/>
      <c r="I16" s="31"/>
      <c r="J16" s="27"/>
      <c r="K16" s="28"/>
    </row>
    <row r="17" spans="1:11" ht="13.5">
      <c r="A17" s="40" t="s">
        <v>28</v>
      </c>
      <c r="B17" s="11"/>
      <c r="C17" s="27">
        <v>2</v>
      </c>
      <c r="D17" s="27">
        <v>2</v>
      </c>
      <c r="E17" s="28"/>
      <c r="F17" s="29">
        <v>2</v>
      </c>
      <c r="G17" s="27">
        <v>2</v>
      </c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</v>
      </c>
      <c r="D18" s="27">
        <v>2</v>
      </c>
      <c r="E18" s="28"/>
      <c r="F18" s="29">
        <v>2</v>
      </c>
      <c r="G18" s="27">
        <v>2</v>
      </c>
      <c r="H18" s="30"/>
      <c r="I18" s="31"/>
      <c r="J18" s="27"/>
      <c r="K18" s="28"/>
    </row>
    <row r="19" spans="1:11" ht="13.5">
      <c r="A19" s="40" t="s">
        <v>30</v>
      </c>
      <c r="B19" s="11"/>
      <c r="C19" s="27">
        <v>2</v>
      </c>
      <c r="D19" s="27">
        <v>2</v>
      </c>
      <c r="E19" s="28"/>
      <c r="F19" s="29">
        <v>2</v>
      </c>
      <c r="G19" s="27">
        <v>2</v>
      </c>
      <c r="H19" s="30"/>
      <c r="I19" s="31">
        <v>25</v>
      </c>
      <c r="J19" s="27">
        <v>25</v>
      </c>
      <c r="K19" s="28"/>
    </row>
    <row r="20" spans="1:11" ht="13.5">
      <c r="A20" s="39" t="s">
        <v>31</v>
      </c>
      <c r="B20" s="11"/>
      <c r="C20" s="27">
        <v>11</v>
      </c>
      <c r="D20" s="27">
        <v>11</v>
      </c>
      <c r="E20" s="28"/>
      <c r="F20" s="29">
        <v>11</v>
      </c>
      <c r="G20" s="27">
        <v>11</v>
      </c>
      <c r="H20" s="30"/>
      <c r="I20" s="31"/>
      <c r="J20" s="27"/>
      <c r="K20" s="28"/>
    </row>
    <row r="21" spans="1:11" ht="13.5">
      <c r="A21" s="40" t="s">
        <v>22</v>
      </c>
      <c r="B21" s="11"/>
      <c r="C21" s="27">
        <v>3</v>
      </c>
      <c r="D21" s="27">
        <v>3</v>
      </c>
      <c r="E21" s="28"/>
      <c r="F21" s="29">
        <v>3</v>
      </c>
      <c r="G21" s="27">
        <v>3</v>
      </c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2</v>
      </c>
      <c r="D24" s="27">
        <v>2</v>
      </c>
      <c r="E24" s="28"/>
      <c r="F24" s="29">
        <v>2</v>
      </c>
      <c r="G24" s="27">
        <v>2</v>
      </c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>
        <v>2</v>
      </c>
      <c r="D26" s="27">
        <v>2</v>
      </c>
      <c r="E26" s="28"/>
      <c r="F26" s="29">
        <v>2</v>
      </c>
      <c r="G26" s="27">
        <v>2</v>
      </c>
      <c r="H26" s="30"/>
      <c r="I26" s="31"/>
      <c r="J26" s="27"/>
      <c r="K26" s="28"/>
    </row>
    <row r="27" spans="1:11" ht="13.5">
      <c r="A27" s="40" t="s">
        <v>28</v>
      </c>
      <c r="B27" s="11"/>
      <c r="C27" s="27">
        <v>2</v>
      </c>
      <c r="D27" s="27">
        <v>2</v>
      </c>
      <c r="E27" s="28"/>
      <c r="F27" s="29">
        <v>2</v>
      </c>
      <c r="G27" s="27">
        <v>2</v>
      </c>
      <c r="H27" s="30"/>
      <c r="I27" s="31"/>
      <c r="J27" s="27"/>
      <c r="K27" s="28"/>
    </row>
    <row r="28" spans="1:11" ht="13.5">
      <c r="A28" s="40" t="s">
        <v>29</v>
      </c>
      <c r="B28" s="11"/>
      <c r="C28" s="27">
        <v>2</v>
      </c>
      <c r="D28" s="27">
        <v>2</v>
      </c>
      <c r="E28" s="28"/>
      <c r="F28" s="29">
        <v>2</v>
      </c>
      <c r="G28" s="27">
        <v>2</v>
      </c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86</v>
      </c>
      <c r="D30" s="27">
        <v>86</v>
      </c>
      <c r="E30" s="28"/>
      <c r="F30" s="29">
        <v>86</v>
      </c>
      <c r="G30" s="27">
        <v>86</v>
      </c>
      <c r="H30" s="30"/>
      <c r="I30" s="31">
        <v>84</v>
      </c>
      <c r="J30" s="27">
        <v>84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>
        <v>311</v>
      </c>
      <c r="D35" s="27">
        <v>311</v>
      </c>
      <c r="E35" s="28"/>
      <c r="F35" s="29">
        <v>311</v>
      </c>
      <c r="G35" s="27">
        <v>311</v>
      </c>
      <c r="H35" s="30"/>
      <c r="I35" s="31">
        <v>281</v>
      </c>
      <c r="J35" s="27">
        <v>281</v>
      </c>
      <c r="K35" s="28"/>
    </row>
    <row r="36" spans="1:11" ht="13.5">
      <c r="A36" s="41" t="s">
        <v>38</v>
      </c>
      <c r="B36" s="17"/>
      <c r="C36" s="42">
        <v>505</v>
      </c>
      <c r="D36" s="42">
        <v>472</v>
      </c>
      <c r="E36" s="43">
        <v>33</v>
      </c>
      <c r="F36" s="44">
        <v>505</v>
      </c>
      <c r="G36" s="45">
        <v>472</v>
      </c>
      <c r="H36" s="46">
        <v>33</v>
      </c>
      <c r="I36" s="47">
        <v>447</v>
      </c>
      <c r="J36" s="42">
        <v>427</v>
      </c>
      <c r="K36" s="43">
        <v>20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-11.5</v>
      </c>
      <c r="J37" s="19">
        <v>-9.5</v>
      </c>
      <c r="K37" s="20">
        <v>-39.4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11</v>
      </c>
      <c r="D5" s="27"/>
      <c r="E5" s="28">
        <v>11</v>
      </c>
      <c r="F5" s="29">
        <v>11</v>
      </c>
      <c r="G5" s="27"/>
      <c r="H5" s="30">
        <v>11</v>
      </c>
      <c r="I5" s="31">
        <v>11</v>
      </c>
      <c r="J5" s="27"/>
      <c r="K5" s="28">
        <v>11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4</v>
      </c>
      <c r="F8" s="29">
        <v>5</v>
      </c>
      <c r="G8" s="27"/>
      <c r="H8" s="30">
        <v>2</v>
      </c>
      <c r="I8" s="31">
        <v>5</v>
      </c>
      <c r="J8" s="27"/>
      <c r="K8" s="28">
        <v>2</v>
      </c>
    </row>
    <row r="9" spans="1:11" ht="13.5">
      <c r="A9" s="39" t="s">
        <v>19</v>
      </c>
      <c r="B9" s="11" t="s">
        <v>20</v>
      </c>
      <c r="C9" s="27">
        <v>15</v>
      </c>
      <c r="D9" s="27">
        <v>15</v>
      </c>
      <c r="E9" s="28"/>
      <c r="F9" s="29">
        <v>15</v>
      </c>
      <c r="G9" s="27">
        <v>14</v>
      </c>
      <c r="H9" s="30">
        <v>1</v>
      </c>
      <c r="I9" s="31">
        <v>15</v>
      </c>
      <c r="J9" s="27">
        <v>14</v>
      </c>
      <c r="K9" s="28">
        <v>1</v>
      </c>
    </row>
    <row r="10" spans="1:11" ht="13.5">
      <c r="A10" s="39" t="s">
        <v>21</v>
      </c>
      <c r="B10" s="11"/>
      <c r="C10" s="27">
        <v>52</v>
      </c>
      <c r="D10" s="27">
        <v>47</v>
      </c>
      <c r="E10" s="28">
        <v>2</v>
      </c>
      <c r="F10" s="29">
        <v>47</v>
      </c>
      <c r="G10" s="27">
        <v>42</v>
      </c>
      <c r="H10" s="30">
        <v>5</v>
      </c>
      <c r="I10" s="31">
        <v>47</v>
      </c>
      <c r="J10" s="27">
        <v>42</v>
      </c>
      <c r="K10" s="28">
        <v>5</v>
      </c>
    </row>
    <row r="11" spans="1:11" ht="13.5">
      <c r="A11" s="40" t="s">
        <v>22</v>
      </c>
      <c r="B11" s="11"/>
      <c r="C11" s="27">
        <v>9</v>
      </c>
      <c r="D11" s="27">
        <v>9</v>
      </c>
      <c r="E11" s="28"/>
      <c r="F11" s="29">
        <v>9</v>
      </c>
      <c r="G11" s="27">
        <v>5</v>
      </c>
      <c r="H11" s="30">
        <v>4</v>
      </c>
      <c r="I11" s="31">
        <v>9</v>
      </c>
      <c r="J11" s="27">
        <v>5</v>
      </c>
      <c r="K11" s="28">
        <v>4</v>
      </c>
    </row>
    <row r="12" spans="1:11" ht="13.5">
      <c r="A12" s="40" t="s">
        <v>23</v>
      </c>
      <c r="B12" s="11"/>
      <c r="C12" s="27">
        <v>1</v>
      </c>
      <c r="D12" s="27">
        <v>1</v>
      </c>
      <c r="E12" s="28"/>
      <c r="F12" s="29">
        <v>1</v>
      </c>
      <c r="G12" s="27">
        <v>1</v>
      </c>
      <c r="H12" s="30"/>
      <c r="I12" s="31">
        <v>1</v>
      </c>
      <c r="J12" s="27">
        <v>1</v>
      </c>
      <c r="K12" s="28"/>
    </row>
    <row r="13" spans="1:11" ht="13.5">
      <c r="A13" s="40" t="s">
        <v>24</v>
      </c>
      <c r="B13" s="11"/>
      <c r="C13" s="27">
        <v>3</v>
      </c>
      <c r="D13" s="27">
        <v>1</v>
      </c>
      <c r="E13" s="28">
        <v>1</v>
      </c>
      <c r="F13" s="29">
        <v>2</v>
      </c>
      <c r="G13" s="27">
        <v>1</v>
      </c>
      <c r="H13" s="30">
        <v>1</v>
      </c>
      <c r="I13" s="31">
        <v>2</v>
      </c>
      <c r="J13" s="27">
        <v>1</v>
      </c>
      <c r="K13" s="28">
        <v>1</v>
      </c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>
        <v>4</v>
      </c>
      <c r="D15" s="27">
        <v>1</v>
      </c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>
        <v>1</v>
      </c>
      <c r="D16" s="27">
        <v>1</v>
      </c>
      <c r="E16" s="28">
        <v>1</v>
      </c>
      <c r="F16" s="29">
        <v>1</v>
      </c>
      <c r="G16" s="27">
        <v>1</v>
      </c>
      <c r="H16" s="30"/>
      <c r="I16" s="31">
        <v>1</v>
      </c>
      <c r="J16" s="27">
        <v>1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34</v>
      </c>
      <c r="D19" s="27">
        <v>34</v>
      </c>
      <c r="E19" s="28"/>
      <c r="F19" s="29">
        <v>34</v>
      </c>
      <c r="G19" s="27">
        <v>34</v>
      </c>
      <c r="H19" s="30"/>
      <c r="I19" s="31">
        <v>34</v>
      </c>
      <c r="J19" s="27">
        <v>34</v>
      </c>
      <c r="K19" s="28"/>
    </row>
    <row r="20" spans="1:11" ht="13.5">
      <c r="A20" s="39" t="s">
        <v>31</v>
      </c>
      <c r="B20" s="11"/>
      <c r="C20" s="27">
        <v>3</v>
      </c>
      <c r="D20" s="27">
        <v>3</v>
      </c>
      <c r="E20" s="28"/>
      <c r="F20" s="29">
        <v>4</v>
      </c>
      <c r="G20" s="27">
        <v>3</v>
      </c>
      <c r="H20" s="30">
        <v>1</v>
      </c>
      <c r="I20" s="31">
        <v>4</v>
      </c>
      <c r="J20" s="27">
        <v>3</v>
      </c>
      <c r="K20" s="28">
        <v>1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1</v>
      </c>
      <c r="D23" s="27">
        <v>1</v>
      </c>
      <c r="E23" s="28"/>
      <c r="F23" s="29">
        <v>1</v>
      </c>
      <c r="G23" s="27">
        <v>1</v>
      </c>
      <c r="H23" s="30"/>
      <c r="I23" s="31">
        <v>1</v>
      </c>
      <c r="J23" s="27">
        <v>1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>
        <v>1</v>
      </c>
      <c r="D25" s="27">
        <v>1</v>
      </c>
      <c r="E25" s="28"/>
      <c r="F25" s="29">
        <v>1</v>
      </c>
      <c r="G25" s="27">
        <v>1</v>
      </c>
      <c r="H25" s="30"/>
      <c r="I25" s="31">
        <v>1</v>
      </c>
      <c r="J25" s="27">
        <v>1</v>
      </c>
      <c r="K25" s="28"/>
    </row>
    <row r="26" spans="1:11" ht="13.5">
      <c r="A26" s="40" t="s">
        <v>27</v>
      </c>
      <c r="B26" s="11"/>
      <c r="C26" s="27">
        <v>1</v>
      </c>
      <c r="D26" s="27">
        <v>1</v>
      </c>
      <c r="E26" s="28"/>
      <c r="F26" s="29">
        <v>1</v>
      </c>
      <c r="G26" s="27">
        <v>1</v>
      </c>
      <c r="H26" s="30"/>
      <c r="I26" s="31">
        <v>1</v>
      </c>
      <c r="J26" s="27">
        <v>1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>
        <v>1</v>
      </c>
      <c r="G29" s="27"/>
      <c r="H29" s="30">
        <v>1</v>
      </c>
      <c r="I29" s="31">
        <v>1</v>
      </c>
      <c r="J29" s="27"/>
      <c r="K29" s="28">
        <v>1</v>
      </c>
    </row>
    <row r="30" spans="1:11" ht="13.5">
      <c r="A30" s="39" t="s">
        <v>32</v>
      </c>
      <c r="B30" s="11"/>
      <c r="C30" s="27">
        <v>21</v>
      </c>
      <c r="D30" s="27">
        <v>21</v>
      </c>
      <c r="E30" s="28"/>
      <c r="F30" s="29">
        <v>21</v>
      </c>
      <c r="G30" s="27">
        <v>21</v>
      </c>
      <c r="H30" s="30"/>
      <c r="I30" s="31">
        <v>21</v>
      </c>
      <c r="J30" s="27">
        <v>21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33</v>
      </c>
      <c r="D34" s="27">
        <v>33</v>
      </c>
      <c r="E34" s="28"/>
      <c r="F34" s="29">
        <v>33</v>
      </c>
      <c r="G34" s="27">
        <v>33</v>
      </c>
      <c r="H34" s="30"/>
      <c r="I34" s="31">
        <v>33</v>
      </c>
      <c r="J34" s="27">
        <v>33</v>
      </c>
      <c r="K34" s="28"/>
    </row>
    <row r="35" spans="1:11" ht="13.5">
      <c r="A35" s="39" t="s">
        <v>37</v>
      </c>
      <c r="B35" s="11"/>
      <c r="C35" s="27">
        <v>143</v>
      </c>
      <c r="D35" s="27">
        <v>143</v>
      </c>
      <c r="E35" s="28"/>
      <c r="F35" s="29">
        <v>137</v>
      </c>
      <c r="G35" s="27">
        <v>58</v>
      </c>
      <c r="H35" s="30">
        <v>79</v>
      </c>
      <c r="I35" s="31">
        <v>137</v>
      </c>
      <c r="J35" s="27">
        <v>58</v>
      </c>
      <c r="K35" s="28">
        <v>79</v>
      </c>
    </row>
    <row r="36" spans="1:11" ht="13.5">
      <c r="A36" s="41" t="s">
        <v>38</v>
      </c>
      <c r="B36" s="17"/>
      <c r="C36" s="42">
        <v>283</v>
      </c>
      <c r="D36" s="42">
        <v>262</v>
      </c>
      <c r="E36" s="43">
        <v>17</v>
      </c>
      <c r="F36" s="44">
        <v>273</v>
      </c>
      <c r="G36" s="45">
        <v>171</v>
      </c>
      <c r="H36" s="46">
        <v>99</v>
      </c>
      <c r="I36" s="47">
        <v>273</v>
      </c>
      <c r="J36" s="42">
        <v>171</v>
      </c>
      <c r="K36" s="43">
        <v>99</v>
      </c>
    </row>
    <row r="37" spans="1:11" ht="13.5">
      <c r="A37" s="48" t="s">
        <v>39</v>
      </c>
      <c r="B37" s="18"/>
      <c r="C37" s="19"/>
      <c r="D37" s="19"/>
      <c r="E37" s="20"/>
      <c r="F37" s="21">
        <v>-3.5</v>
      </c>
      <c r="G37" s="19">
        <v>-34.7</v>
      </c>
      <c r="H37" s="22">
        <v>482.4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>
        <v>267</v>
      </c>
      <c r="D38" s="32">
        <v>251</v>
      </c>
      <c r="E38" s="33">
        <v>16</v>
      </c>
      <c r="F38" s="34">
        <v>273</v>
      </c>
      <c r="G38" s="32">
        <v>174</v>
      </c>
      <c r="H38" s="35">
        <v>99</v>
      </c>
      <c r="I38" s="36">
        <v>273</v>
      </c>
      <c r="J38" s="32">
        <v>174</v>
      </c>
      <c r="K38" s="33">
        <v>99</v>
      </c>
    </row>
    <row r="39" spans="1:11" ht="13.5">
      <c r="A39" s="38" t="s">
        <v>42</v>
      </c>
      <c r="B39" s="11" t="s">
        <v>43</v>
      </c>
      <c r="C39" s="27">
        <v>32</v>
      </c>
      <c r="D39" s="27">
        <v>27</v>
      </c>
      <c r="E39" s="28">
        <v>5</v>
      </c>
      <c r="F39" s="29">
        <v>32</v>
      </c>
      <c r="G39" s="27">
        <v>27</v>
      </c>
      <c r="H39" s="30">
        <v>5</v>
      </c>
      <c r="I39" s="31">
        <v>32</v>
      </c>
      <c r="J39" s="27">
        <v>27</v>
      </c>
      <c r="K39" s="28">
        <v>5</v>
      </c>
    </row>
    <row r="40" spans="1:11" ht="13.5">
      <c r="A40" s="49" t="s">
        <v>44</v>
      </c>
      <c r="B40" s="24" t="s">
        <v>43</v>
      </c>
      <c r="C40" s="50">
        <v>4</v>
      </c>
      <c r="D40" s="50">
        <v>4</v>
      </c>
      <c r="E40" s="51"/>
      <c r="F40" s="52">
        <v>4</v>
      </c>
      <c r="G40" s="50">
        <v>3</v>
      </c>
      <c r="H40" s="53">
        <v>1</v>
      </c>
      <c r="I40" s="54">
        <v>4</v>
      </c>
      <c r="J40" s="50">
        <v>3</v>
      </c>
      <c r="K40" s="51">
        <v>1</v>
      </c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15</v>
      </c>
      <c r="D5" s="27"/>
      <c r="E5" s="28">
        <v>15</v>
      </c>
      <c r="F5" s="29">
        <v>15</v>
      </c>
      <c r="G5" s="27"/>
      <c r="H5" s="30">
        <v>15</v>
      </c>
      <c r="I5" s="31">
        <v>15</v>
      </c>
      <c r="J5" s="27"/>
      <c r="K5" s="28">
        <v>15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4</v>
      </c>
      <c r="D8" s="27"/>
      <c r="E8" s="28">
        <v>4</v>
      </c>
      <c r="F8" s="29">
        <v>4</v>
      </c>
      <c r="G8" s="27"/>
      <c r="H8" s="30">
        <v>4</v>
      </c>
      <c r="I8" s="31">
        <v>4</v>
      </c>
      <c r="J8" s="27"/>
      <c r="K8" s="28">
        <v>4</v>
      </c>
    </row>
    <row r="9" spans="1:11" ht="13.5">
      <c r="A9" s="39" t="s">
        <v>19</v>
      </c>
      <c r="B9" s="11" t="s">
        <v>20</v>
      </c>
      <c r="C9" s="27">
        <v>19</v>
      </c>
      <c r="D9" s="27">
        <v>17</v>
      </c>
      <c r="E9" s="28">
        <v>2</v>
      </c>
      <c r="F9" s="29">
        <v>19</v>
      </c>
      <c r="G9" s="27">
        <v>17</v>
      </c>
      <c r="H9" s="30">
        <v>2</v>
      </c>
      <c r="I9" s="31">
        <v>16</v>
      </c>
      <c r="J9" s="27">
        <v>14</v>
      </c>
      <c r="K9" s="28">
        <v>2</v>
      </c>
    </row>
    <row r="10" spans="1:11" ht="13.5">
      <c r="A10" s="39" t="s">
        <v>21</v>
      </c>
      <c r="B10" s="11"/>
      <c r="C10" s="27">
        <v>51</v>
      </c>
      <c r="D10" s="27">
        <v>51</v>
      </c>
      <c r="E10" s="28">
        <v>2</v>
      </c>
      <c r="F10" s="29">
        <v>51</v>
      </c>
      <c r="G10" s="27">
        <v>51</v>
      </c>
      <c r="H10" s="30">
        <v>2</v>
      </c>
      <c r="I10" s="31">
        <v>51</v>
      </c>
      <c r="J10" s="27">
        <v>45</v>
      </c>
      <c r="K10" s="28">
        <v>6</v>
      </c>
    </row>
    <row r="11" spans="1:11" ht="13.5">
      <c r="A11" s="40" t="s">
        <v>22</v>
      </c>
      <c r="B11" s="11"/>
      <c r="C11" s="27">
        <v>4</v>
      </c>
      <c r="D11" s="27">
        <v>4</v>
      </c>
      <c r="E11" s="28"/>
      <c r="F11" s="29">
        <v>4</v>
      </c>
      <c r="G11" s="27">
        <v>4</v>
      </c>
      <c r="H11" s="30"/>
      <c r="I11" s="31">
        <v>6</v>
      </c>
      <c r="J11" s="27">
        <v>6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2</v>
      </c>
      <c r="G13" s="27">
        <v>2</v>
      </c>
      <c r="H13" s="30"/>
      <c r="I13" s="31">
        <v>2</v>
      </c>
      <c r="J13" s="27">
        <v>2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45</v>
      </c>
      <c r="D19" s="27">
        <v>45</v>
      </c>
      <c r="E19" s="28">
        <v>2</v>
      </c>
      <c r="F19" s="29">
        <v>45</v>
      </c>
      <c r="G19" s="27">
        <v>45</v>
      </c>
      <c r="H19" s="30">
        <v>2</v>
      </c>
      <c r="I19" s="31">
        <v>43</v>
      </c>
      <c r="J19" s="27">
        <v>37</v>
      </c>
      <c r="K19" s="28">
        <v>6</v>
      </c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>
        <v>6</v>
      </c>
      <c r="J30" s="27">
        <v>4</v>
      </c>
      <c r="K30" s="28">
        <v>2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89</v>
      </c>
      <c r="D36" s="42">
        <v>68</v>
      </c>
      <c r="E36" s="43">
        <v>23</v>
      </c>
      <c r="F36" s="44">
        <v>89</v>
      </c>
      <c r="G36" s="45">
        <v>68</v>
      </c>
      <c r="H36" s="46">
        <v>23</v>
      </c>
      <c r="I36" s="47">
        <v>92</v>
      </c>
      <c r="J36" s="42">
        <v>63</v>
      </c>
      <c r="K36" s="43">
        <v>29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3.4</v>
      </c>
      <c r="J37" s="19">
        <v>-7.4</v>
      </c>
      <c r="K37" s="20">
        <v>26.1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20</v>
      </c>
      <c r="D5" s="27"/>
      <c r="E5" s="28">
        <v>20</v>
      </c>
      <c r="F5" s="29">
        <v>19</v>
      </c>
      <c r="G5" s="27"/>
      <c r="H5" s="30">
        <v>19</v>
      </c>
      <c r="I5" s="31">
        <v>19</v>
      </c>
      <c r="J5" s="27"/>
      <c r="K5" s="28">
        <v>19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3</v>
      </c>
      <c r="F8" s="29">
        <v>6</v>
      </c>
      <c r="G8" s="27"/>
      <c r="H8" s="30">
        <v>3</v>
      </c>
      <c r="I8" s="31">
        <v>6</v>
      </c>
      <c r="J8" s="27"/>
      <c r="K8" s="28">
        <v>3</v>
      </c>
    </row>
    <row r="9" spans="1:11" ht="13.5">
      <c r="A9" s="39" t="s">
        <v>19</v>
      </c>
      <c r="B9" s="11" t="s">
        <v>20</v>
      </c>
      <c r="C9" s="27">
        <v>22</v>
      </c>
      <c r="D9" s="27">
        <v>14</v>
      </c>
      <c r="E9" s="28"/>
      <c r="F9" s="29">
        <v>22</v>
      </c>
      <c r="G9" s="27">
        <v>14</v>
      </c>
      <c r="H9" s="30"/>
      <c r="I9" s="31">
        <v>22</v>
      </c>
      <c r="J9" s="27">
        <v>14</v>
      </c>
      <c r="K9" s="28"/>
    </row>
    <row r="10" spans="1:11" ht="13.5">
      <c r="A10" s="39" t="s">
        <v>21</v>
      </c>
      <c r="B10" s="11"/>
      <c r="C10" s="27">
        <v>16</v>
      </c>
      <c r="D10" s="27">
        <v>11</v>
      </c>
      <c r="E10" s="28"/>
      <c r="F10" s="29">
        <v>16</v>
      </c>
      <c r="G10" s="27">
        <v>11</v>
      </c>
      <c r="H10" s="30"/>
      <c r="I10" s="31">
        <v>16</v>
      </c>
      <c r="J10" s="27">
        <v>11</v>
      </c>
      <c r="K10" s="28"/>
    </row>
    <row r="11" spans="1:11" ht="13.5">
      <c r="A11" s="40" t="s">
        <v>22</v>
      </c>
      <c r="B11" s="11"/>
      <c r="C11" s="27">
        <v>3</v>
      </c>
      <c r="D11" s="27">
        <v>3</v>
      </c>
      <c r="E11" s="28"/>
      <c r="F11" s="29">
        <v>3</v>
      </c>
      <c r="G11" s="27">
        <v>3</v>
      </c>
      <c r="H11" s="30"/>
      <c r="I11" s="31">
        <v>3</v>
      </c>
      <c r="J11" s="27">
        <v>3</v>
      </c>
      <c r="K11" s="28"/>
    </row>
    <row r="12" spans="1:11" ht="13.5">
      <c r="A12" s="40" t="s">
        <v>23</v>
      </c>
      <c r="B12" s="11"/>
      <c r="C12" s="27">
        <v>5</v>
      </c>
      <c r="D12" s="27">
        <v>4</v>
      </c>
      <c r="E12" s="28"/>
      <c r="F12" s="29">
        <v>5</v>
      </c>
      <c r="G12" s="27">
        <v>4</v>
      </c>
      <c r="H12" s="30"/>
      <c r="I12" s="31">
        <v>5</v>
      </c>
      <c r="J12" s="27">
        <v>4</v>
      </c>
      <c r="K12" s="28"/>
    </row>
    <row r="13" spans="1:11" ht="13.5">
      <c r="A13" s="40" t="s">
        <v>24</v>
      </c>
      <c r="B13" s="11"/>
      <c r="C13" s="27">
        <v>2</v>
      </c>
      <c r="D13" s="27">
        <v>1</v>
      </c>
      <c r="E13" s="28"/>
      <c r="F13" s="29">
        <v>2</v>
      </c>
      <c r="G13" s="27">
        <v>1</v>
      </c>
      <c r="H13" s="30"/>
      <c r="I13" s="31">
        <v>2</v>
      </c>
      <c r="J13" s="27">
        <v>1</v>
      </c>
      <c r="K13" s="28"/>
    </row>
    <row r="14" spans="1:11" ht="13.5">
      <c r="A14" s="40" t="s">
        <v>25</v>
      </c>
      <c r="B14" s="11"/>
      <c r="C14" s="27">
        <v>3</v>
      </c>
      <c r="D14" s="27">
        <v>2</v>
      </c>
      <c r="E14" s="28"/>
      <c r="F14" s="29">
        <v>3</v>
      </c>
      <c r="G14" s="27">
        <v>2</v>
      </c>
      <c r="H14" s="30"/>
      <c r="I14" s="31">
        <v>3</v>
      </c>
      <c r="J14" s="27">
        <v>2</v>
      </c>
      <c r="K14" s="28"/>
    </row>
    <row r="15" spans="1:11" ht="13.5">
      <c r="A15" s="40" t="s">
        <v>26</v>
      </c>
      <c r="B15" s="11"/>
      <c r="C15" s="27">
        <v>2</v>
      </c>
      <c r="D15" s="27">
        <v>1</v>
      </c>
      <c r="E15" s="28"/>
      <c r="F15" s="29">
        <v>2</v>
      </c>
      <c r="G15" s="27">
        <v>1</v>
      </c>
      <c r="H15" s="30"/>
      <c r="I15" s="31">
        <v>2</v>
      </c>
      <c r="J15" s="27">
        <v>1</v>
      </c>
      <c r="K15" s="28"/>
    </row>
    <row r="16" spans="1:11" ht="13.5">
      <c r="A16" s="40" t="s">
        <v>27</v>
      </c>
      <c r="B16" s="11"/>
      <c r="C16" s="27">
        <v>1</v>
      </c>
      <c r="D16" s="27"/>
      <c r="E16" s="28"/>
      <c r="F16" s="29">
        <v>1</v>
      </c>
      <c r="G16" s="27"/>
      <c r="H16" s="30"/>
      <c r="I16" s="31">
        <v>1</v>
      </c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6</v>
      </c>
      <c r="D20" s="27">
        <v>387</v>
      </c>
      <c r="E20" s="28"/>
      <c r="F20" s="29">
        <v>6</v>
      </c>
      <c r="G20" s="27">
        <v>387</v>
      </c>
      <c r="H20" s="30"/>
      <c r="I20" s="31">
        <v>6</v>
      </c>
      <c r="J20" s="27">
        <v>275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1</v>
      </c>
      <c r="D24" s="27">
        <v>1</v>
      </c>
      <c r="E24" s="28"/>
      <c r="F24" s="29">
        <v>1</v>
      </c>
      <c r="G24" s="27">
        <v>1</v>
      </c>
      <c r="H24" s="30"/>
      <c r="I24" s="31">
        <v>1</v>
      </c>
      <c r="J24" s="27">
        <v>1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>
        <v>1</v>
      </c>
      <c r="D26" s="27">
        <v>1</v>
      </c>
      <c r="E26" s="28"/>
      <c r="F26" s="29">
        <v>1</v>
      </c>
      <c r="G26" s="27">
        <v>1</v>
      </c>
      <c r="H26" s="30"/>
      <c r="I26" s="31">
        <v>1</v>
      </c>
      <c r="J26" s="27">
        <v>1</v>
      </c>
      <c r="K26" s="28"/>
    </row>
    <row r="27" spans="1:11" ht="13.5">
      <c r="A27" s="40" t="s">
        <v>28</v>
      </c>
      <c r="B27" s="11"/>
      <c r="C27" s="27">
        <v>4</v>
      </c>
      <c r="D27" s="27">
        <v>4</v>
      </c>
      <c r="E27" s="28"/>
      <c r="F27" s="29">
        <v>4</v>
      </c>
      <c r="G27" s="27">
        <v>4</v>
      </c>
      <c r="H27" s="30"/>
      <c r="I27" s="31">
        <v>4</v>
      </c>
      <c r="J27" s="27">
        <v>4</v>
      </c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>
        <v>381</v>
      </c>
      <c r="E29" s="28"/>
      <c r="F29" s="29"/>
      <c r="G29" s="27">
        <v>381</v>
      </c>
      <c r="H29" s="30"/>
      <c r="I29" s="31"/>
      <c r="J29" s="27">
        <v>269</v>
      </c>
      <c r="K29" s="28"/>
    </row>
    <row r="30" spans="1:11" ht="13.5">
      <c r="A30" s="39" t="s">
        <v>32</v>
      </c>
      <c r="B30" s="11"/>
      <c r="C30" s="27">
        <v>111</v>
      </c>
      <c r="D30" s="27">
        <v>49</v>
      </c>
      <c r="E30" s="28">
        <v>11</v>
      </c>
      <c r="F30" s="29">
        <v>111</v>
      </c>
      <c r="G30" s="27">
        <v>49</v>
      </c>
      <c r="H30" s="30">
        <v>11</v>
      </c>
      <c r="I30" s="31">
        <v>111</v>
      </c>
      <c r="J30" s="27">
        <v>49</v>
      </c>
      <c r="K30" s="28">
        <v>11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40</v>
      </c>
      <c r="D34" s="27">
        <v>6</v>
      </c>
      <c r="E34" s="28"/>
      <c r="F34" s="29">
        <v>40</v>
      </c>
      <c r="G34" s="27">
        <v>6</v>
      </c>
      <c r="H34" s="30"/>
      <c r="I34" s="31">
        <v>40</v>
      </c>
      <c r="J34" s="27">
        <v>6</v>
      </c>
      <c r="K34" s="28"/>
    </row>
    <row r="35" spans="1:11" ht="13.5">
      <c r="A35" s="39" t="s">
        <v>37</v>
      </c>
      <c r="B35" s="11"/>
      <c r="C35" s="27">
        <v>663</v>
      </c>
      <c r="D35" s="27"/>
      <c r="E35" s="28"/>
      <c r="F35" s="29">
        <v>663</v>
      </c>
      <c r="G35" s="27"/>
      <c r="H35" s="30"/>
      <c r="I35" s="31">
        <v>498</v>
      </c>
      <c r="J35" s="27"/>
      <c r="K35" s="28"/>
    </row>
    <row r="36" spans="1:11" ht="13.5">
      <c r="A36" s="41" t="s">
        <v>38</v>
      </c>
      <c r="B36" s="17"/>
      <c r="C36" s="42">
        <v>884</v>
      </c>
      <c r="D36" s="42">
        <v>467</v>
      </c>
      <c r="E36" s="43">
        <v>34</v>
      </c>
      <c r="F36" s="44">
        <v>883</v>
      </c>
      <c r="G36" s="45">
        <v>467</v>
      </c>
      <c r="H36" s="46">
        <v>33</v>
      </c>
      <c r="I36" s="47">
        <v>718</v>
      </c>
      <c r="J36" s="42">
        <v>355</v>
      </c>
      <c r="K36" s="43">
        <v>33</v>
      </c>
    </row>
    <row r="37" spans="1:11" ht="13.5">
      <c r="A37" s="48" t="s">
        <v>39</v>
      </c>
      <c r="B37" s="18"/>
      <c r="C37" s="19"/>
      <c r="D37" s="19"/>
      <c r="E37" s="20"/>
      <c r="F37" s="21">
        <v>-0.1</v>
      </c>
      <c r="G37" s="19"/>
      <c r="H37" s="22">
        <v>-2.9</v>
      </c>
      <c r="I37" s="23">
        <v>-18.7</v>
      </c>
      <c r="J37" s="19">
        <v>-24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2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6" t="s">
        <v>4</v>
      </c>
      <c r="G2" s="57"/>
      <c r="H2" s="58"/>
      <c r="I2" s="59" t="s">
        <v>5</v>
      </c>
      <c r="J2" s="60"/>
      <c r="K2" s="61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15</v>
      </c>
      <c r="D5" s="27"/>
      <c r="E5" s="28">
        <v>15</v>
      </c>
      <c r="F5" s="29">
        <v>15</v>
      </c>
      <c r="G5" s="27"/>
      <c r="H5" s="30">
        <v>15</v>
      </c>
      <c r="I5" s="31">
        <v>15</v>
      </c>
      <c r="J5" s="27"/>
      <c r="K5" s="28">
        <v>15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>
        <v>5</v>
      </c>
      <c r="E8" s="28">
        <v>5</v>
      </c>
      <c r="F8" s="29">
        <v>5</v>
      </c>
      <c r="G8" s="27">
        <v>5</v>
      </c>
      <c r="H8" s="30">
        <v>5</v>
      </c>
      <c r="I8" s="31">
        <v>5</v>
      </c>
      <c r="J8" s="27">
        <v>5</v>
      </c>
      <c r="K8" s="28">
        <v>5</v>
      </c>
    </row>
    <row r="9" spans="1:11" ht="13.5">
      <c r="A9" s="39" t="s">
        <v>19</v>
      </c>
      <c r="B9" s="11" t="s">
        <v>20</v>
      </c>
      <c r="C9" s="27">
        <v>7</v>
      </c>
      <c r="D9" s="27">
        <v>7</v>
      </c>
      <c r="E9" s="28"/>
      <c r="F9" s="29">
        <v>7</v>
      </c>
      <c r="G9" s="27">
        <v>7</v>
      </c>
      <c r="H9" s="30"/>
      <c r="I9" s="31">
        <v>7</v>
      </c>
      <c r="J9" s="27">
        <v>7</v>
      </c>
      <c r="K9" s="28"/>
    </row>
    <row r="10" spans="1:11" ht="13.5">
      <c r="A10" s="39" t="s">
        <v>21</v>
      </c>
      <c r="B10" s="11"/>
      <c r="C10" s="27">
        <v>2</v>
      </c>
      <c r="D10" s="27">
        <v>1</v>
      </c>
      <c r="E10" s="28">
        <v>1</v>
      </c>
      <c r="F10" s="29">
        <v>2</v>
      </c>
      <c r="G10" s="27">
        <v>1</v>
      </c>
      <c r="H10" s="30">
        <v>1</v>
      </c>
      <c r="I10" s="31">
        <v>2</v>
      </c>
      <c r="J10" s="27">
        <v>1</v>
      </c>
      <c r="K10" s="28">
        <v>1</v>
      </c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2</v>
      </c>
      <c r="D13" s="27">
        <v>1</v>
      </c>
      <c r="E13" s="28">
        <v>1</v>
      </c>
      <c r="F13" s="29">
        <v>2</v>
      </c>
      <c r="G13" s="27">
        <v>1</v>
      </c>
      <c r="H13" s="30">
        <v>1</v>
      </c>
      <c r="I13" s="31">
        <v>2</v>
      </c>
      <c r="J13" s="27">
        <v>1</v>
      </c>
      <c r="K13" s="28">
        <v>1</v>
      </c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8</v>
      </c>
      <c r="D30" s="27">
        <v>8</v>
      </c>
      <c r="E30" s="28"/>
      <c r="F30" s="29">
        <v>8</v>
      </c>
      <c r="G30" s="27">
        <v>8</v>
      </c>
      <c r="H30" s="30"/>
      <c r="I30" s="31">
        <v>8</v>
      </c>
      <c r="J30" s="27">
        <v>8</v>
      </c>
      <c r="K30" s="28"/>
    </row>
    <row r="31" spans="1:11" ht="13.5">
      <c r="A31" s="39" t="s">
        <v>33</v>
      </c>
      <c r="B31" s="11"/>
      <c r="C31" s="27">
        <v>3</v>
      </c>
      <c r="D31" s="27">
        <v>3</v>
      </c>
      <c r="E31" s="28"/>
      <c r="F31" s="29">
        <v>3</v>
      </c>
      <c r="G31" s="27">
        <v>3</v>
      </c>
      <c r="H31" s="30"/>
      <c r="I31" s="31">
        <v>3</v>
      </c>
      <c r="J31" s="27">
        <v>3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8</v>
      </c>
      <c r="D33" s="27">
        <v>8</v>
      </c>
      <c r="E33" s="28"/>
      <c r="F33" s="29">
        <v>8</v>
      </c>
      <c r="G33" s="27">
        <v>8</v>
      </c>
      <c r="H33" s="30"/>
      <c r="I33" s="31">
        <v>8</v>
      </c>
      <c r="J33" s="27">
        <v>8</v>
      </c>
      <c r="K33" s="28"/>
    </row>
    <row r="34" spans="1:11" ht="13.5">
      <c r="A34" s="39" t="s">
        <v>36</v>
      </c>
      <c r="B34" s="11"/>
      <c r="C34" s="27">
        <v>39</v>
      </c>
      <c r="D34" s="27">
        <v>39</v>
      </c>
      <c r="E34" s="28"/>
      <c r="F34" s="29">
        <v>39</v>
      </c>
      <c r="G34" s="27">
        <v>39</v>
      </c>
      <c r="H34" s="30"/>
      <c r="I34" s="31">
        <v>39</v>
      </c>
      <c r="J34" s="27">
        <v>39</v>
      </c>
      <c r="K34" s="28"/>
    </row>
    <row r="35" spans="1:11" ht="13.5">
      <c r="A35" s="39" t="s">
        <v>37</v>
      </c>
      <c r="B35" s="11"/>
      <c r="C35" s="27">
        <v>200</v>
      </c>
      <c r="D35" s="27">
        <v>200</v>
      </c>
      <c r="E35" s="28"/>
      <c r="F35" s="29">
        <v>200</v>
      </c>
      <c r="G35" s="27">
        <v>200</v>
      </c>
      <c r="H35" s="30"/>
      <c r="I35" s="31">
        <v>200</v>
      </c>
      <c r="J35" s="27">
        <v>200</v>
      </c>
      <c r="K35" s="28"/>
    </row>
    <row r="36" spans="1:11" ht="13.5">
      <c r="A36" s="41" t="s">
        <v>38</v>
      </c>
      <c r="B36" s="17"/>
      <c r="C36" s="42">
        <v>287</v>
      </c>
      <c r="D36" s="42">
        <v>271</v>
      </c>
      <c r="E36" s="43">
        <v>21</v>
      </c>
      <c r="F36" s="44">
        <v>287</v>
      </c>
      <c r="G36" s="45">
        <v>271</v>
      </c>
      <c r="H36" s="46">
        <v>21</v>
      </c>
      <c r="I36" s="47">
        <v>287</v>
      </c>
      <c r="J36" s="42">
        <v>271</v>
      </c>
      <c r="K36" s="43">
        <v>21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29</v>
      </c>
      <c r="D39" s="27">
        <v>27</v>
      </c>
      <c r="E39" s="28"/>
      <c r="F39" s="29">
        <v>29</v>
      </c>
      <c r="G39" s="27">
        <v>27</v>
      </c>
      <c r="H39" s="30"/>
      <c r="I39" s="31">
        <v>29</v>
      </c>
      <c r="J39" s="27">
        <v>27</v>
      </c>
      <c r="K39" s="28"/>
    </row>
    <row r="40" spans="1:11" ht="13.5">
      <c r="A40" s="49" t="s">
        <v>44</v>
      </c>
      <c r="B40" s="24" t="s">
        <v>43</v>
      </c>
      <c r="C40" s="50">
        <v>10</v>
      </c>
      <c r="D40" s="50">
        <v>9</v>
      </c>
      <c r="E40" s="51"/>
      <c r="F40" s="52">
        <v>10</v>
      </c>
      <c r="G40" s="50">
        <v>9</v>
      </c>
      <c r="H40" s="53"/>
      <c r="I40" s="54">
        <v>10</v>
      </c>
      <c r="J40" s="50">
        <v>9</v>
      </c>
      <c r="K40" s="51"/>
    </row>
    <row r="41" spans="1:11" ht="13.5">
      <c r="A41" s="25" t="s">
        <v>68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2019-11-22T10:55:05Z</dcterms:created>
  <dcterms:modified xsi:type="dcterms:W3CDTF">2019-11-22T11:05:37Z</dcterms:modified>
  <cp:category/>
  <cp:version/>
  <cp:contentType/>
  <cp:contentStatus/>
</cp:coreProperties>
</file>